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rgi.mushkudiani\Desktop\"/>
    </mc:Choice>
  </mc:AlternateContent>
  <bookViews>
    <workbookView xWindow="0" yWindow="0" windowWidth="28800" windowHeight="12435"/>
  </bookViews>
  <sheets>
    <sheet name=" ბიუჯეტი" sheetId="1" r:id="rId1"/>
  </sheets>
  <definedNames>
    <definedName name="_xlnm.Print_Area" localSheetId="0">' ბიუჯეტი'!$B$1:$F$204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5" i="1" l="1"/>
  <c r="E195" i="1"/>
  <c r="F185" i="1"/>
  <c r="E185" i="1"/>
  <c r="F152" i="1"/>
  <c r="E152" i="1"/>
  <c r="F134" i="1"/>
  <c r="E134" i="1"/>
  <c r="F72" i="1"/>
  <c r="E72" i="1"/>
  <c r="F71" i="1"/>
  <c r="E71" i="1"/>
  <c r="F68" i="1"/>
  <c r="E68" i="1"/>
  <c r="F54" i="1"/>
  <c r="E54" i="1"/>
  <c r="F52" i="1"/>
  <c r="E52" i="1"/>
  <c r="F47" i="1"/>
  <c r="E47" i="1"/>
  <c r="F13" i="1"/>
  <c r="E13" i="1"/>
  <c r="F7" i="1"/>
  <c r="E7" i="1"/>
  <c r="F6" i="1"/>
  <c r="F5" i="1" s="1"/>
  <c r="E6" i="1"/>
  <c r="E5" i="1"/>
</calcChain>
</file>

<file path=xl/sharedStrings.xml><?xml version="1.0" encoding="utf-8"?>
<sst xmlns="http://schemas.openxmlformats.org/spreadsheetml/2006/main" count="405" uniqueCount="86">
  <si>
    <t>პროგრამული კოდი</t>
  </si>
  <si>
    <t>დასახელება</t>
  </si>
  <si>
    <t>2015 დამტკიცებული გეგმა</t>
  </si>
  <si>
    <t>2015 დაზუსტებული გეგმა</t>
  </si>
  <si>
    <t>შესრულება</t>
  </si>
  <si>
    <t>37 04</t>
  </si>
  <si>
    <t>სოფლის მეურნეობის დარგში სამეცნიერო კვლევითი ღონისძიებების განხორციელება</t>
  </si>
  <si>
    <t/>
  </si>
  <si>
    <t>ხარჯები</t>
  </si>
  <si>
    <t>შრომის ანაზღაურება</t>
  </si>
  <si>
    <t>ხელფასები</t>
  </si>
  <si>
    <t>ხელფასები ფულადი ფორმით</t>
  </si>
  <si>
    <t>თანამდებობრივი სარგო</t>
  </si>
  <si>
    <t>პრემია</t>
  </si>
  <si>
    <t>დანამატი</t>
  </si>
  <si>
    <t>საქონელი და მომსახურება</t>
  </si>
  <si>
    <t>შტატგარეშე მომუშავეთა ანაზღაურება</t>
  </si>
  <si>
    <t>მივლინება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</si>
  <si>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</si>
  <si>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</si>
  <si>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</si>
  <si>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ბიულეტენების, საკანცელარიო წიგნების და სხვა ანალოგიური მასალების შეძენა</t>
  </si>
  <si>
    <t>კომპიუტერული პროგრამების შეძენის და განახლების ხარჯი</t>
  </si>
  <si>
    <t>ნორმატიული აქტების, საცნობარო და სპეციალური ლიტერატურის, ჟურნალ-გაზეთების შეძენა და ამავე მიზნებთან დაკავშირებული საგამომცემლო-სასტამბო (არაძირითადი საქმიანობის) ხარჯები</t>
  </si>
  <si>
    <t>მცირეფასიანი საოფისე ტექნიკის შეძენა და დამონტაჟების / დემონტაჟის ხარჯი</t>
  </si>
  <si>
    <t>სხვა მცირეფასიანი საოფისე ტექნიკის შეძენასა და დამონტაჟებასთან / დემონტაჟთან დაკავშირებული ხარჯი</t>
  </si>
  <si>
    <t>საოფისე ინვენტარის შეძენა და დამონტაჟების ხარჯი</t>
  </si>
  <si>
    <t>სხვა საოფისე მცირეფასიანი ინვენტარის შეძენასა და დამონტაჟებასთან დაკავშირებული ხარჯი</t>
  </si>
  <si>
    <t>ოფისისათვის საჭირო საგნებისა და მასალების შეძენის ხარჯი</t>
  </si>
  <si>
    <t>შენობა-ნაგებობების და მათი მიმდებარე ტერიტორიების მიმდინარე რემონტის ხარჯი</t>
  </si>
  <si>
    <t>კავშირგაბმულობის ხარჯი</t>
  </si>
  <si>
    <t>საფოსტო მომსახურების ხარჯი</t>
  </si>
  <si>
    <t>კომუნალური ხარჯი</t>
  </si>
  <si>
    <t>ელექტროენერგიის ხარჯი</t>
  </si>
  <si>
    <t>წყლის ხარჯი</t>
  </si>
  <si>
    <t>ბუნებრივი და თხევადი აირის ხარჯი</t>
  </si>
  <si>
    <t>შენობა-ნაგებობების და მათი მიმდებარე ტერიტორიების მოვლა/დასუფთავების ხარჯი</t>
  </si>
  <si>
    <t xml:space="preserve">წარმომადგენლობითი ხარჯები </t>
  </si>
  <si>
    <t xml:space="preserve">რბილი ინვენტარისა და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</si>
  <si>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</si>
  <si>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>საწვავ/საპოხი მასალების შეძენის ხარჯი</t>
  </si>
  <si>
    <t>მიმდინარე რემონტის ხარჯი</t>
  </si>
  <si>
    <t>ექსპლუატაციის, მოვლა-შენახვის და სათადარიგო ნაწილების შეძენის ხარჯი</t>
  </si>
  <si>
    <t>ტრანსპორტის დაქირავების (გადაზიდვა-გადაყვანის) ხარჯი</t>
  </si>
  <si>
    <t>ტრანსპორტის, ტექნიკისა და იარაღის ექსპლოატაციის და მოვლა-შენახვის არაკლასიფიცირებული ხარჯები</t>
  </si>
  <si>
    <t xml:space="preserve">სხვა დანარჩენი საქონელი და მომსახურება </t>
  </si>
  <si>
    <t>ექსპერტიზის და შემოწმებების ხარჯი</t>
  </si>
  <si>
    <t>შენობა-ნაგებობების დაცვის ხარჯი</t>
  </si>
  <si>
    <t>სხვა დანარჩენ საქონელსა და მომსახურებაზე გაწეული დანარჩენი ხარჯი</t>
  </si>
  <si>
    <t>სოციალური უზრუნველყოფა</t>
  </si>
  <si>
    <t>სოციალური დაზღვევა</t>
  </si>
  <si>
    <t>ფულადი ფორმით</t>
  </si>
  <si>
    <t>დამქირავებლის მიერ გაწეული სოციალური დახმარება</t>
  </si>
  <si>
    <t>სხვა ხარჯები</t>
  </si>
  <si>
    <t>სხვადასხვა ხარჯები</t>
  </si>
  <si>
    <t>არაფინანსური აქტივების ზრდა</t>
  </si>
  <si>
    <t>ძირითადი აქტივები</t>
  </si>
  <si>
    <t xml:space="preserve">შენობა ნაგებობები </t>
  </si>
  <si>
    <t>არასაცხოვრებელი შენობები</t>
  </si>
  <si>
    <t>სხვა შენობა-ნაგებობები</t>
  </si>
  <si>
    <t xml:space="preserve">მანქანა დანადგარები და ინვენტარი </t>
  </si>
  <si>
    <t>სხვა მანქანა-დანადგარები და ინვენტარი</t>
  </si>
  <si>
    <t>კომპიუტერი</t>
  </si>
  <si>
    <t>სხვა მანქანა-დანადგარები და ინვენტარი, რომელიც არ არის კლასიფიცირებული</t>
  </si>
  <si>
    <t>სხვა ძირითადი აქტივები</t>
  </si>
  <si>
    <t xml:space="preserve">კულტივირებული აქტივები </t>
  </si>
  <si>
    <t xml:space="preserve">არაწარმოებული აქტივები </t>
  </si>
  <si>
    <t>მიწა</t>
  </si>
  <si>
    <t>არაწარმოებული არამატერიალური აქტივები</t>
  </si>
  <si>
    <t>ფინანსური აქტივების ზრდა</t>
  </si>
  <si>
    <t>საშინაო</t>
  </si>
  <si>
    <t xml:space="preserve">აქციები და სხვა კაპიტალი </t>
  </si>
  <si>
    <t>37 04 01</t>
  </si>
  <si>
    <t>სოფლის მეურნეობის დარგში სამეცნიერო კვლევითი ღონისძიებების პროგრამის  ადმინისტრირება და მართვა</t>
  </si>
  <si>
    <t>სხვადასხვა მიმდინარე ხარჯები</t>
  </si>
  <si>
    <t>სატრანსპორტო საშუალებების დაზღვევის ხარჯი</t>
  </si>
  <si>
    <t>მოსაკრებლები</t>
  </si>
  <si>
    <t>სხვადასხვა მიმდინარე ხარჯების სხვა დანარჩენი მიმდინარე ხარჯი</t>
  </si>
  <si>
    <t>37 04 02</t>
  </si>
  <si>
    <t>საქართველოში გავრცელებული შინაური ცხოველების, ფრინველების, თევზების და სამეურნეო-სასარგებლო მწერების ადგილობრივი ჯიშების და პოპულაციების აღდგენა-გაუმჯობესება და გენეტიკური ბანკის შექმნა</t>
  </si>
  <si>
    <t>37 04 03</t>
  </si>
  <si>
    <t>ერთწლოვანი და მრავალწლოვანი კულტურების გენოფონდის შენარჩუნება, მათი გაშენების, მოვლა-მოყვანის, ბიოაგროწარმოების ინოვაციური ტექნოლოგიების შემუშავება</t>
  </si>
  <si>
    <t>37 04 04</t>
  </si>
  <si>
    <t>სოფლის მეურნეობის პროდუქტთა შენახვა-გადამუშავების მეთოდების სამეცნიერო კვლევა</t>
  </si>
  <si>
    <t>37 04 05</t>
  </si>
  <si>
    <t>საქართველოს მიწის ფონდის შესწავლა ნიადაგის ნაყოფიერების აღდგენა-გაუმჯობესების მიზნით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</si>
</sst>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.0;\-#,##0.0"/>
  </numFmts>
  <fonts count="7" x14ac:knownFonts="1">
    <font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  <font>
      <sz val="11"/>
      <name val="Calibri"/>
      <family val="2"/>
    </font>
    <font>
      <b/>
      <sz val="11"/>
      <name val="Calibri"/>
      <family val="2"/>
    </font>
    <font>
      <b/>
      <sz val="12"/>
      <color rgb="FF000000"/>
      <name val="Sylfaen"/>
      <family val="1"/>
    </font>
    <font>
      <b/>
      <sz val="10"/>
      <color rgb="FF000000"/>
      <name val="Sylfaen"/>
      <family val="1"/>
    </font>
    <font>
      <sz val="10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5"/>
  <sheetViews>
    <sheetView tabSelected="1" view="pageBreakPreview" zoomScaleNormal="100" zoomScaleSheetLayoutView="100" workbookViewId="0">
      <selection activeCell="C144" sqref="C144"/>
    </sheetView>
  </sheetViews>
  <sheetFormatPr defaultRowHeight="15" x14ac:dyDescent="0.25"/>
  <cols>
    <col min="1" max="1" width="12.140625" style="2" customWidth="1"/>
    <col min="2" max="2" width="13.7109375" style="10" customWidth="1"/>
    <col min="3" max="3" width="63" style="10" customWidth="1"/>
    <col min="4" max="4" width="20.5703125" style="10" customWidth="1"/>
    <col min="5" max="5" width="18" style="10" customWidth="1"/>
    <col min="6" max="6" width="18.140625" style="10" customWidth="1"/>
    <col min="7" max="9" width="9.140625" style="2"/>
    <col min="10" max="10" width="11.5703125" style="2" bestFit="1" customWidth="1"/>
    <col min="11" max="16384" width="9.140625" style="2"/>
  </cols>
  <sheetData>
    <row r="1" spans="2:6" x14ac:dyDescent="0.25">
      <c r="B1" s="1"/>
      <c r="C1" s="1"/>
      <c r="D1" s="1"/>
      <c r="E1" s="1"/>
      <c r="F1" s="1"/>
    </row>
    <row r="2" spans="2:6" x14ac:dyDescent="0.25">
      <c r="B2" s="1"/>
      <c r="C2" s="1"/>
      <c r="D2" s="1"/>
      <c r="E2" s="1"/>
      <c r="F2" s="1"/>
    </row>
    <row r="3" spans="2:6" x14ac:dyDescent="0.25">
      <c r="B3" s="3"/>
      <c r="C3" s="3"/>
      <c r="D3" s="3"/>
      <c r="E3" s="3"/>
      <c r="F3" s="3"/>
    </row>
    <row r="4" spans="2:6" s="6" customFormat="1" ht="45" x14ac:dyDescent="0.25">
      <c r="B4" s="4" t="s">
        <v>0</v>
      </c>
      <c r="C4" s="4" t="s">
        <v>1</v>
      </c>
      <c r="D4" s="5" t="s">
        <v>2</v>
      </c>
      <c r="E4" s="5" t="s">
        <v>3</v>
      </c>
      <c r="F4" s="6" t="s">
        <v>4</v>
      </c>
    </row>
    <row r="5" spans="2:6" s="10" customFormat="1" ht="30.75" thickBot="1" x14ac:dyDescent="0.3">
      <c r="B5" s="7" t="s">
        <v>5</v>
      </c>
      <c r="C5" s="8" t="s">
        <v>6</v>
      </c>
      <c r="D5" s="9">
        <v>13758000</v>
      </c>
      <c r="E5" s="9">
        <f>E6+E54+E68</f>
        <v>9428000</v>
      </c>
      <c r="F5" s="9">
        <f>F6+F54+F68</f>
        <v>5677076</v>
      </c>
    </row>
    <row r="6" spans="2:6" s="10" customFormat="1" ht="19.5" thickTop="1" thickBot="1" x14ac:dyDescent="0.3">
      <c r="B6" s="11" t="s">
        <v>7</v>
      </c>
      <c r="C6" s="12" t="s">
        <v>8</v>
      </c>
      <c r="D6" s="13">
        <v>5578010</v>
      </c>
      <c r="E6" s="13">
        <f>E72+E135+E153+E186+E196</f>
        <v>4232010</v>
      </c>
      <c r="F6" s="13">
        <f>F72+F135+F153+F186+F196</f>
        <v>2894714</v>
      </c>
    </row>
    <row r="7" spans="2:6" s="10" customFormat="1" ht="19.5" thickTop="1" thickBot="1" x14ac:dyDescent="0.3">
      <c r="B7" s="11" t="s">
        <v>7</v>
      </c>
      <c r="C7" s="12" t="s">
        <v>9</v>
      </c>
      <c r="D7" s="13">
        <v>2019000</v>
      </c>
      <c r="E7" s="13">
        <f>E73</f>
        <v>2019000</v>
      </c>
      <c r="F7" s="13">
        <f>F73</f>
        <v>1448766</v>
      </c>
    </row>
    <row r="8" spans="2:6" s="10" customFormat="1" ht="19.5" hidden="1" thickTop="1" thickBot="1" x14ac:dyDescent="0.3">
      <c r="B8" s="11" t="s">
        <v>7</v>
      </c>
      <c r="C8" s="12" t="s">
        <v>10</v>
      </c>
      <c r="D8" s="13">
        <v>2019000</v>
      </c>
      <c r="E8" s="13">
        <v>2019000</v>
      </c>
      <c r="F8" s="13">
        <v>2019000</v>
      </c>
    </row>
    <row r="9" spans="2:6" s="10" customFormat="1" ht="19.5" hidden="1" thickTop="1" thickBot="1" x14ac:dyDescent="0.3">
      <c r="B9" s="11" t="s">
        <v>7</v>
      </c>
      <c r="C9" s="12" t="s">
        <v>11</v>
      </c>
      <c r="D9" s="13">
        <v>2019000</v>
      </c>
      <c r="E9" s="13">
        <v>2019000</v>
      </c>
      <c r="F9" s="13">
        <v>2019000</v>
      </c>
    </row>
    <row r="10" spans="2:6" s="10" customFormat="1" ht="19.5" hidden="1" thickTop="1" thickBot="1" x14ac:dyDescent="0.3">
      <c r="B10" s="11" t="s">
        <v>7</v>
      </c>
      <c r="C10" s="12" t="s">
        <v>12</v>
      </c>
      <c r="D10" s="13">
        <v>0</v>
      </c>
      <c r="E10" s="13">
        <v>0</v>
      </c>
      <c r="F10" s="13">
        <v>0</v>
      </c>
    </row>
    <row r="11" spans="2:6" s="10" customFormat="1" ht="19.5" hidden="1" thickTop="1" thickBot="1" x14ac:dyDescent="0.3">
      <c r="B11" s="11" t="s">
        <v>7</v>
      </c>
      <c r="C11" s="12" t="s">
        <v>13</v>
      </c>
      <c r="D11" s="13">
        <v>2019000</v>
      </c>
      <c r="E11" s="13">
        <v>2019000</v>
      </c>
      <c r="F11" s="13">
        <v>2019000</v>
      </c>
    </row>
    <row r="12" spans="2:6" s="10" customFormat="1" ht="19.5" hidden="1" thickTop="1" thickBot="1" x14ac:dyDescent="0.3">
      <c r="B12" s="11" t="s">
        <v>7</v>
      </c>
      <c r="C12" s="12" t="s">
        <v>14</v>
      </c>
      <c r="D12" s="13">
        <v>0</v>
      </c>
      <c r="E12" s="13">
        <v>0</v>
      </c>
      <c r="F12" s="13">
        <v>0</v>
      </c>
    </row>
    <row r="13" spans="2:6" s="10" customFormat="1" ht="19.5" thickTop="1" thickBot="1" x14ac:dyDescent="0.3">
      <c r="B13" s="11" t="s">
        <v>7</v>
      </c>
      <c r="C13" s="12" t="s">
        <v>15</v>
      </c>
      <c r="D13" s="13">
        <v>3529010</v>
      </c>
      <c r="E13" s="13">
        <f>E79+E136+E154+E187+E197</f>
        <v>2183010</v>
      </c>
      <c r="F13" s="13">
        <f>F79+F136+F154+F187+F197</f>
        <v>1422641</v>
      </c>
    </row>
    <row r="14" spans="2:6" s="10" customFormat="1" ht="19.5" hidden="1" thickTop="1" thickBot="1" x14ac:dyDescent="0.3">
      <c r="B14" s="11" t="s">
        <v>7</v>
      </c>
      <c r="C14" s="12" t="s">
        <v>16</v>
      </c>
      <c r="D14" s="13">
        <v>0</v>
      </c>
      <c r="E14" s="13">
        <v>0</v>
      </c>
      <c r="F14" s="13">
        <v>0</v>
      </c>
    </row>
    <row r="15" spans="2:6" s="10" customFormat="1" ht="19.5" hidden="1" thickTop="1" thickBot="1" x14ac:dyDescent="0.3">
      <c r="B15" s="11" t="s">
        <v>7</v>
      </c>
      <c r="C15" s="12" t="s">
        <v>17</v>
      </c>
      <c r="D15" s="13">
        <v>0</v>
      </c>
      <c r="E15" s="13">
        <v>0</v>
      </c>
      <c r="F15" s="13">
        <v>0</v>
      </c>
    </row>
    <row r="16" spans="2:6" s="10" customFormat="1" ht="19.5" hidden="1" thickTop="1" thickBot="1" x14ac:dyDescent="0.3">
      <c r="B16" s="11" t="s">
        <v>7</v>
      </c>
      <c r="C16" s="12" t="s">
        <v>18</v>
      </c>
      <c r="D16" s="13">
        <v>0</v>
      </c>
      <c r="E16" s="13">
        <v>0</v>
      </c>
      <c r="F16" s="13">
        <v>0</v>
      </c>
    </row>
    <row r="17" spans="2:6" s="10" customFormat="1" ht="19.5" hidden="1" thickTop="1" thickBot="1" x14ac:dyDescent="0.3">
      <c r="B17" s="11" t="s">
        <v>7</v>
      </c>
      <c r="C17" s="12" t="s">
        <v>19</v>
      </c>
      <c r="D17" s="13">
        <v>0</v>
      </c>
      <c r="E17" s="13">
        <v>0</v>
      </c>
      <c r="F17" s="13">
        <v>0</v>
      </c>
    </row>
    <row r="18" spans="2:6" s="10" customFormat="1" ht="19.5" hidden="1" thickTop="1" thickBot="1" x14ac:dyDescent="0.3">
      <c r="B18" s="11" t="s">
        <v>7</v>
      </c>
      <c r="C18" s="12" t="s">
        <v>20</v>
      </c>
      <c r="D18" s="13">
        <v>0</v>
      </c>
      <c r="E18" s="13">
        <v>0</v>
      </c>
      <c r="F18" s="13">
        <v>0</v>
      </c>
    </row>
    <row r="19" spans="2:6" s="10" customFormat="1" ht="46.5" hidden="1" thickTop="1" thickBot="1" x14ac:dyDescent="0.3">
      <c r="B19" s="11" t="s">
        <v>7</v>
      </c>
      <c r="C19" s="12" t="s">
        <v>21</v>
      </c>
      <c r="D19" s="13">
        <v>0</v>
      </c>
      <c r="E19" s="13">
        <v>0</v>
      </c>
      <c r="F19" s="13">
        <v>0</v>
      </c>
    </row>
    <row r="20" spans="2:6" s="10" customFormat="1" ht="19.5" hidden="1" thickTop="1" thickBot="1" x14ac:dyDescent="0.3">
      <c r="B20" s="11" t="s">
        <v>7</v>
      </c>
      <c r="C20" s="12" t="s">
        <v>22</v>
      </c>
      <c r="D20" s="13">
        <v>0</v>
      </c>
      <c r="E20" s="13">
        <v>0</v>
      </c>
      <c r="F20" s="13">
        <v>0</v>
      </c>
    </row>
    <row r="21" spans="2:6" s="10" customFormat="1" ht="46.5" hidden="1" thickTop="1" thickBot="1" x14ac:dyDescent="0.3">
      <c r="B21" s="11" t="s">
        <v>7</v>
      </c>
      <c r="C21" s="12" t="s">
        <v>23</v>
      </c>
      <c r="D21" s="13">
        <v>0</v>
      </c>
      <c r="E21" s="13">
        <v>0</v>
      </c>
      <c r="F21" s="13">
        <v>0</v>
      </c>
    </row>
    <row r="22" spans="2:6" s="10" customFormat="1" ht="31.5" hidden="1" thickTop="1" thickBot="1" x14ac:dyDescent="0.3">
      <c r="B22" s="11" t="s">
        <v>7</v>
      </c>
      <c r="C22" s="12" t="s">
        <v>24</v>
      </c>
      <c r="D22" s="13">
        <v>0</v>
      </c>
      <c r="E22" s="13">
        <v>0</v>
      </c>
      <c r="F22" s="13">
        <v>0</v>
      </c>
    </row>
    <row r="23" spans="2:6" s="10" customFormat="1" ht="31.5" hidden="1" thickTop="1" thickBot="1" x14ac:dyDescent="0.3">
      <c r="B23" s="11" t="s">
        <v>7</v>
      </c>
      <c r="C23" s="12" t="s">
        <v>25</v>
      </c>
      <c r="D23" s="13">
        <v>0</v>
      </c>
      <c r="E23" s="13">
        <v>0</v>
      </c>
      <c r="F23" s="13">
        <v>0</v>
      </c>
    </row>
    <row r="24" spans="2:6" s="10" customFormat="1" ht="19.5" hidden="1" thickTop="1" thickBot="1" x14ac:dyDescent="0.3">
      <c r="B24" s="11" t="s">
        <v>7</v>
      </c>
      <c r="C24" s="12" t="s">
        <v>26</v>
      </c>
      <c r="D24" s="13">
        <v>0</v>
      </c>
      <c r="E24" s="13">
        <v>0</v>
      </c>
      <c r="F24" s="13">
        <v>0</v>
      </c>
    </row>
    <row r="25" spans="2:6" s="10" customFormat="1" ht="31.5" hidden="1" thickTop="1" thickBot="1" x14ac:dyDescent="0.3">
      <c r="B25" s="11" t="s">
        <v>7</v>
      </c>
      <c r="C25" s="12" t="s">
        <v>27</v>
      </c>
      <c r="D25" s="13">
        <v>0</v>
      </c>
      <c r="E25" s="13">
        <v>0</v>
      </c>
      <c r="F25" s="13">
        <v>0</v>
      </c>
    </row>
    <row r="26" spans="2:6" s="10" customFormat="1" ht="19.5" hidden="1" thickTop="1" thickBot="1" x14ac:dyDescent="0.3">
      <c r="B26" s="11" t="s">
        <v>7</v>
      </c>
      <c r="C26" s="12" t="s">
        <v>28</v>
      </c>
      <c r="D26" s="13">
        <v>0</v>
      </c>
      <c r="E26" s="13">
        <v>0</v>
      </c>
      <c r="F26" s="13">
        <v>0</v>
      </c>
    </row>
    <row r="27" spans="2:6" s="10" customFormat="1" ht="31.5" hidden="1" thickTop="1" thickBot="1" x14ac:dyDescent="0.3">
      <c r="B27" s="11" t="s">
        <v>7</v>
      </c>
      <c r="C27" s="12" t="s">
        <v>29</v>
      </c>
      <c r="D27" s="13">
        <v>0</v>
      </c>
      <c r="E27" s="13">
        <v>0</v>
      </c>
      <c r="F27" s="13">
        <v>0</v>
      </c>
    </row>
    <row r="28" spans="2:6" s="10" customFormat="1" ht="19.5" hidden="1" thickTop="1" thickBot="1" x14ac:dyDescent="0.3">
      <c r="B28" s="11" t="s">
        <v>7</v>
      </c>
      <c r="C28" s="12" t="s">
        <v>30</v>
      </c>
      <c r="D28" s="13">
        <v>0</v>
      </c>
      <c r="E28" s="13">
        <v>0</v>
      </c>
      <c r="F28" s="13">
        <v>0</v>
      </c>
    </row>
    <row r="29" spans="2:6" s="10" customFormat="1" ht="19.5" hidden="1" thickTop="1" thickBot="1" x14ac:dyDescent="0.3">
      <c r="B29" s="11" t="s">
        <v>7</v>
      </c>
      <c r="C29" s="12" t="s">
        <v>31</v>
      </c>
      <c r="D29" s="13">
        <v>0</v>
      </c>
      <c r="E29" s="13">
        <v>0</v>
      </c>
      <c r="F29" s="13">
        <v>0</v>
      </c>
    </row>
    <row r="30" spans="2:6" s="10" customFormat="1" ht="19.5" hidden="1" thickTop="1" thickBot="1" x14ac:dyDescent="0.3">
      <c r="B30" s="11" t="s">
        <v>7</v>
      </c>
      <c r="C30" s="12" t="s">
        <v>32</v>
      </c>
      <c r="D30" s="13">
        <v>0</v>
      </c>
      <c r="E30" s="13">
        <v>0</v>
      </c>
      <c r="F30" s="13">
        <v>0</v>
      </c>
    </row>
    <row r="31" spans="2:6" s="10" customFormat="1" ht="19.5" hidden="1" thickTop="1" thickBot="1" x14ac:dyDescent="0.3">
      <c r="B31" s="11" t="s">
        <v>7</v>
      </c>
      <c r="C31" s="12" t="s">
        <v>33</v>
      </c>
      <c r="D31" s="13">
        <v>0</v>
      </c>
      <c r="E31" s="13">
        <v>0</v>
      </c>
      <c r="F31" s="13">
        <v>0</v>
      </c>
    </row>
    <row r="32" spans="2:6" s="10" customFormat="1" ht="19.5" hidden="1" thickTop="1" thickBot="1" x14ac:dyDescent="0.3">
      <c r="B32" s="11" t="s">
        <v>7</v>
      </c>
      <c r="C32" s="12" t="s">
        <v>34</v>
      </c>
      <c r="D32" s="13">
        <v>0</v>
      </c>
      <c r="E32" s="13">
        <v>0</v>
      </c>
      <c r="F32" s="13">
        <v>0</v>
      </c>
    </row>
    <row r="33" spans="2:6" s="10" customFormat="1" ht="19.5" hidden="1" thickTop="1" thickBot="1" x14ac:dyDescent="0.3">
      <c r="B33" s="11" t="s">
        <v>7</v>
      </c>
      <c r="C33" s="12" t="s">
        <v>35</v>
      </c>
      <c r="D33" s="13">
        <v>0</v>
      </c>
      <c r="E33" s="13">
        <v>0</v>
      </c>
      <c r="F33" s="13">
        <v>0</v>
      </c>
    </row>
    <row r="34" spans="2:6" s="10" customFormat="1" ht="31.5" hidden="1" thickTop="1" thickBot="1" x14ac:dyDescent="0.3">
      <c r="B34" s="11" t="s">
        <v>7</v>
      </c>
      <c r="C34" s="12" t="s">
        <v>36</v>
      </c>
      <c r="D34" s="13">
        <v>0</v>
      </c>
      <c r="E34" s="13">
        <v>0</v>
      </c>
      <c r="F34" s="13">
        <v>0</v>
      </c>
    </row>
    <row r="35" spans="2:6" s="10" customFormat="1" ht="19.5" hidden="1" thickTop="1" thickBot="1" x14ac:dyDescent="0.3">
      <c r="B35" s="11" t="s">
        <v>7</v>
      </c>
      <c r="C35" s="12" t="s">
        <v>37</v>
      </c>
      <c r="D35" s="13">
        <v>0</v>
      </c>
      <c r="E35" s="13">
        <v>0</v>
      </c>
      <c r="F35" s="13">
        <v>0</v>
      </c>
    </row>
    <row r="36" spans="2:6" s="10" customFormat="1" ht="31.5" hidden="1" thickTop="1" thickBot="1" x14ac:dyDescent="0.3">
      <c r="B36" s="11" t="s">
        <v>7</v>
      </c>
      <c r="C36" s="12" t="s">
        <v>38</v>
      </c>
      <c r="D36" s="13">
        <v>0</v>
      </c>
      <c r="E36" s="13">
        <v>0</v>
      </c>
      <c r="F36" s="13">
        <v>0</v>
      </c>
    </row>
    <row r="37" spans="2:6" s="10" customFormat="1" ht="31.5" hidden="1" thickTop="1" thickBot="1" x14ac:dyDescent="0.3">
      <c r="B37" s="11" t="s">
        <v>7</v>
      </c>
      <c r="C37" s="12" t="s">
        <v>39</v>
      </c>
      <c r="D37" s="13">
        <v>0</v>
      </c>
      <c r="E37" s="13">
        <v>0</v>
      </c>
      <c r="F37" s="13">
        <v>0</v>
      </c>
    </row>
    <row r="38" spans="2:6" s="10" customFormat="1" ht="19.5" hidden="1" thickTop="1" thickBot="1" x14ac:dyDescent="0.3">
      <c r="B38" s="11" t="s">
        <v>7</v>
      </c>
      <c r="C38" s="12" t="s">
        <v>40</v>
      </c>
      <c r="D38" s="13">
        <v>0</v>
      </c>
      <c r="E38" s="13">
        <v>0</v>
      </c>
      <c r="F38" s="13">
        <v>0</v>
      </c>
    </row>
    <row r="39" spans="2:6" s="10" customFormat="1" ht="19.5" hidden="1" thickTop="1" thickBot="1" x14ac:dyDescent="0.3">
      <c r="B39" s="11" t="s">
        <v>7</v>
      </c>
      <c r="C39" s="12" t="s">
        <v>41</v>
      </c>
      <c r="D39" s="13">
        <v>0</v>
      </c>
      <c r="E39" s="13">
        <v>0</v>
      </c>
      <c r="F39" s="13">
        <v>0</v>
      </c>
    </row>
    <row r="40" spans="2:6" s="10" customFormat="1" ht="31.5" hidden="1" thickTop="1" thickBot="1" x14ac:dyDescent="0.3">
      <c r="B40" s="11" t="s">
        <v>7</v>
      </c>
      <c r="C40" s="12" t="s">
        <v>42</v>
      </c>
      <c r="D40" s="13">
        <v>0</v>
      </c>
      <c r="E40" s="13">
        <v>0</v>
      </c>
      <c r="F40" s="13">
        <v>0</v>
      </c>
    </row>
    <row r="41" spans="2:6" s="10" customFormat="1" ht="19.5" hidden="1" thickTop="1" thickBot="1" x14ac:dyDescent="0.3">
      <c r="B41" s="11" t="s">
        <v>7</v>
      </c>
      <c r="C41" s="12" t="s">
        <v>43</v>
      </c>
      <c r="D41" s="13">
        <v>0</v>
      </c>
      <c r="E41" s="13">
        <v>0</v>
      </c>
      <c r="F41" s="13">
        <v>0</v>
      </c>
    </row>
    <row r="42" spans="2:6" s="10" customFormat="1" ht="31.5" hidden="1" thickTop="1" thickBot="1" x14ac:dyDescent="0.3">
      <c r="B42" s="11" t="s">
        <v>7</v>
      </c>
      <c r="C42" s="12" t="s">
        <v>44</v>
      </c>
      <c r="D42" s="13">
        <v>0</v>
      </c>
      <c r="E42" s="13">
        <v>0</v>
      </c>
      <c r="F42" s="13">
        <v>0</v>
      </c>
    </row>
    <row r="43" spans="2:6" s="10" customFormat="1" ht="19.5" hidden="1" thickTop="1" thickBot="1" x14ac:dyDescent="0.3">
      <c r="B43" s="11" t="s">
        <v>7</v>
      </c>
      <c r="C43" s="12" t="s">
        <v>45</v>
      </c>
      <c r="D43" s="13">
        <v>3529010</v>
      </c>
      <c r="E43" s="13">
        <v>3273010</v>
      </c>
      <c r="F43" s="13">
        <v>3273010</v>
      </c>
    </row>
    <row r="44" spans="2:6" s="10" customFormat="1" ht="19.5" hidden="1" thickTop="1" thickBot="1" x14ac:dyDescent="0.3">
      <c r="B44" s="11" t="s">
        <v>7</v>
      </c>
      <c r="C44" s="12" t="s">
        <v>46</v>
      </c>
      <c r="D44" s="13">
        <v>0</v>
      </c>
      <c r="E44" s="13">
        <v>0</v>
      </c>
      <c r="F44" s="13">
        <v>0</v>
      </c>
    </row>
    <row r="45" spans="2:6" s="10" customFormat="1" ht="19.5" hidden="1" thickTop="1" thickBot="1" x14ac:dyDescent="0.3">
      <c r="B45" s="11" t="s">
        <v>7</v>
      </c>
      <c r="C45" s="12" t="s">
        <v>47</v>
      </c>
      <c r="D45" s="13">
        <v>0</v>
      </c>
      <c r="E45" s="13">
        <v>0</v>
      </c>
      <c r="F45" s="13">
        <v>0</v>
      </c>
    </row>
    <row r="46" spans="2:6" s="10" customFormat="1" ht="31.5" hidden="1" thickTop="1" thickBot="1" x14ac:dyDescent="0.3">
      <c r="B46" s="11" t="s">
        <v>7</v>
      </c>
      <c r="C46" s="12" t="s">
        <v>48</v>
      </c>
      <c r="D46" s="13">
        <v>3529010</v>
      </c>
      <c r="E46" s="13">
        <v>3273010</v>
      </c>
      <c r="F46" s="13">
        <v>3273010</v>
      </c>
    </row>
    <row r="47" spans="2:6" s="10" customFormat="1" ht="19.5" thickTop="1" thickBot="1" x14ac:dyDescent="0.3">
      <c r="B47" s="11" t="s">
        <v>7</v>
      </c>
      <c r="C47" s="12" t="s">
        <v>49</v>
      </c>
      <c r="D47" s="13">
        <v>20000</v>
      </c>
      <c r="E47" s="13">
        <f>E109</f>
        <v>20000</v>
      </c>
      <c r="F47" s="13">
        <f>F109</f>
        <v>18450</v>
      </c>
    </row>
    <row r="48" spans="2:6" s="10" customFormat="1" ht="19.5" hidden="1" thickTop="1" thickBot="1" x14ac:dyDescent="0.3">
      <c r="B48" s="11" t="s">
        <v>7</v>
      </c>
      <c r="C48" s="12" t="s">
        <v>50</v>
      </c>
      <c r="D48" s="13">
        <v>20000</v>
      </c>
      <c r="E48" s="13">
        <v>20000</v>
      </c>
      <c r="F48" s="13">
        <v>20000</v>
      </c>
    </row>
    <row r="49" spans="2:6" s="10" customFormat="1" ht="19.5" hidden="1" thickTop="1" thickBot="1" x14ac:dyDescent="0.3">
      <c r="B49" s="11" t="s">
        <v>7</v>
      </c>
      <c r="C49" s="12" t="s">
        <v>51</v>
      </c>
      <c r="D49" s="13">
        <v>20000</v>
      </c>
      <c r="E49" s="13">
        <v>20000</v>
      </c>
      <c r="F49" s="13">
        <v>20000</v>
      </c>
    </row>
    <row r="50" spans="2:6" s="10" customFormat="1" ht="19.5" hidden="1" thickTop="1" thickBot="1" x14ac:dyDescent="0.3">
      <c r="B50" s="11" t="s">
        <v>7</v>
      </c>
      <c r="C50" s="12" t="s">
        <v>52</v>
      </c>
      <c r="D50" s="13">
        <v>0</v>
      </c>
      <c r="E50" s="13">
        <v>0</v>
      </c>
      <c r="F50" s="13">
        <v>0</v>
      </c>
    </row>
    <row r="51" spans="2:6" s="10" customFormat="1" ht="19.5" hidden="1" thickTop="1" thickBot="1" x14ac:dyDescent="0.3">
      <c r="B51" s="11" t="s">
        <v>7</v>
      </c>
      <c r="C51" s="12" t="s">
        <v>51</v>
      </c>
      <c r="D51" s="13">
        <v>0</v>
      </c>
      <c r="E51" s="13">
        <v>0</v>
      </c>
      <c r="F51" s="13">
        <v>0</v>
      </c>
    </row>
    <row r="52" spans="2:6" s="10" customFormat="1" ht="19.5" thickTop="1" thickBot="1" x14ac:dyDescent="0.3">
      <c r="B52" s="11" t="s">
        <v>7</v>
      </c>
      <c r="C52" s="12" t="s">
        <v>53</v>
      </c>
      <c r="D52" s="13">
        <v>10000</v>
      </c>
      <c r="E52" s="13">
        <f>E114</f>
        <v>10000</v>
      </c>
      <c r="F52" s="13">
        <f>F114</f>
        <v>4857</v>
      </c>
    </row>
    <row r="53" spans="2:6" s="10" customFormat="1" ht="19.5" hidden="1" thickTop="1" thickBot="1" x14ac:dyDescent="0.3">
      <c r="B53" s="11" t="s">
        <v>7</v>
      </c>
      <c r="C53" s="12" t="s">
        <v>54</v>
      </c>
      <c r="D53" s="13">
        <v>10000</v>
      </c>
      <c r="E53" s="13">
        <v>10000</v>
      </c>
      <c r="F53" s="13">
        <v>10001</v>
      </c>
    </row>
    <row r="54" spans="2:6" s="10" customFormat="1" ht="19.5" thickTop="1" thickBot="1" x14ac:dyDescent="0.3">
      <c r="B54" s="11" t="s">
        <v>7</v>
      </c>
      <c r="C54" s="12" t="s">
        <v>55</v>
      </c>
      <c r="D54" s="13">
        <v>8179990</v>
      </c>
      <c r="E54" s="13">
        <f>E120+E144+E173+E191+E203</f>
        <v>4625990</v>
      </c>
      <c r="F54" s="13">
        <f>F120+F144+F173+F191+F203</f>
        <v>2212362</v>
      </c>
    </row>
    <row r="55" spans="2:6" s="10" customFormat="1" ht="19.5" hidden="1" thickTop="1" thickBot="1" x14ac:dyDescent="0.3">
      <c r="B55" s="11" t="s">
        <v>7</v>
      </c>
      <c r="C55" s="12" t="s">
        <v>56</v>
      </c>
      <c r="D55" s="13">
        <v>8179990</v>
      </c>
      <c r="E55" s="13">
        <v>7635990</v>
      </c>
      <c r="F55" s="13">
        <v>7635990</v>
      </c>
    </row>
    <row r="56" spans="2:6" s="10" customFormat="1" ht="19.5" hidden="1" thickTop="1" thickBot="1" x14ac:dyDescent="0.3">
      <c r="B56" s="11" t="s">
        <v>7</v>
      </c>
      <c r="C56" s="12" t="s">
        <v>57</v>
      </c>
      <c r="D56" s="13">
        <v>8179990</v>
      </c>
      <c r="E56" s="13">
        <v>7635990</v>
      </c>
      <c r="F56" s="13">
        <v>7635990</v>
      </c>
    </row>
    <row r="57" spans="2:6" s="10" customFormat="1" ht="19.5" hidden="1" thickTop="1" thickBot="1" x14ac:dyDescent="0.3">
      <c r="B57" s="11" t="s">
        <v>7</v>
      </c>
      <c r="C57" s="12" t="s">
        <v>58</v>
      </c>
      <c r="D57" s="13">
        <v>0</v>
      </c>
      <c r="E57" s="13">
        <v>0</v>
      </c>
      <c r="F57" s="13">
        <v>0</v>
      </c>
    </row>
    <row r="58" spans="2:6" s="10" customFormat="1" ht="19.5" hidden="1" thickTop="1" thickBot="1" x14ac:dyDescent="0.3">
      <c r="B58" s="11" t="s">
        <v>7</v>
      </c>
      <c r="C58" s="12" t="s">
        <v>59</v>
      </c>
      <c r="D58" s="13">
        <v>8179990</v>
      </c>
      <c r="E58" s="13">
        <v>7635990</v>
      </c>
      <c r="F58" s="13">
        <v>7635990</v>
      </c>
    </row>
    <row r="59" spans="2:6" s="10" customFormat="1" ht="19.5" hidden="1" thickTop="1" thickBot="1" x14ac:dyDescent="0.3">
      <c r="B59" s="11" t="s">
        <v>7</v>
      </c>
      <c r="C59" s="12" t="s">
        <v>60</v>
      </c>
      <c r="D59" s="13">
        <v>0</v>
      </c>
      <c r="E59" s="13">
        <v>0</v>
      </c>
      <c r="F59" s="13">
        <v>0</v>
      </c>
    </row>
    <row r="60" spans="2:6" s="10" customFormat="1" ht="19.5" hidden="1" thickTop="1" thickBot="1" x14ac:dyDescent="0.3">
      <c r="B60" s="11" t="s">
        <v>7</v>
      </c>
      <c r="C60" s="12" t="s">
        <v>61</v>
      </c>
      <c r="D60" s="13">
        <v>0</v>
      </c>
      <c r="E60" s="13">
        <v>0</v>
      </c>
      <c r="F60" s="13">
        <v>0</v>
      </c>
    </row>
    <row r="61" spans="2:6" s="10" customFormat="1" ht="19.5" hidden="1" thickTop="1" thickBot="1" x14ac:dyDescent="0.3">
      <c r="B61" s="11" t="s">
        <v>7</v>
      </c>
      <c r="C61" s="12" t="s">
        <v>62</v>
      </c>
      <c r="D61" s="13">
        <v>0</v>
      </c>
      <c r="E61" s="13">
        <v>0</v>
      </c>
      <c r="F61" s="13">
        <v>0</v>
      </c>
    </row>
    <row r="62" spans="2:6" s="10" customFormat="1" ht="31.5" hidden="1" thickTop="1" thickBot="1" x14ac:dyDescent="0.3">
      <c r="B62" s="11" t="s">
        <v>7</v>
      </c>
      <c r="C62" s="12" t="s">
        <v>63</v>
      </c>
      <c r="D62" s="13">
        <v>0</v>
      </c>
      <c r="E62" s="13">
        <v>0</v>
      </c>
      <c r="F62" s="13">
        <v>0</v>
      </c>
    </row>
    <row r="63" spans="2:6" s="10" customFormat="1" ht="19.5" hidden="1" thickTop="1" thickBot="1" x14ac:dyDescent="0.3">
      <c r="B63" s="11" t="s">
        <v>7</v>
      </c>
      <c r="C63" s="12" t="s">
        <v>64</v>
      </c>
      <c r="D63" s="13">
        <v>0</v>
      </c>
      <c r="E63" s="13">
        <v>0</v>
      </c>
      <c r="F63" s="13">
        <v>0</v>
      </c>
    </row>
    <row r="64" spans="2:6" s="10" customFormat="1" ht="19.5" hidden="1" thickTop="1" thickBot="1" x14ac:dyDescent="0.3">
      <c r="B64" s="11" t="s">
        <v>7</v>
      </c>
      <c r="C64" s="12" t="s">
        <v>65</v>
      </c>
      <c r="D64" s="13">
        <v>0</v>
      </c>
      <c r="E64" s="13">
        <v>0</v>
      </c>
      <c r="F64" s="13">
        <v>0</v>
      </c>
    </row>
    <row r="65" spans="2:6" s="10" customFormat="1" ht="19.5" hidden="1" thickTop="1" thickBot="1" x14ac:dyDescent="0.3">
      <c r="B65" s="11" t="s">
        <v>7</v>
      </c>
      <c r="C65" s="12" t="s">
        <v>66</v>
      </c>
      <c r="D65" s="13">
        <v>0</v>
      </c>
      <c r="E65" s="13">
        <v>0</v>
      </c>
      <c r="F65" s="13">
        <v>0</v>
      </c>
    </row>
    <row r="66" spans="2:6" s="10" customFormat="1" ht="19.5" hidden="1" thickTop="1" thickBot="1" x14ac:dyDescent="0.3">
      <c r="B66" s="11" t="s">
        <v>7</v>
      </c>
      <c r="C66" s="12" t="s">
        <v>67</v>
      </c>
      <c r="D66" s="13">
        <v>0</v>
      </c>
      <c r="E66" s="13">
        <v>0</v>
      </c>
      <c r="F66" s="13">
        <v>0</v>
      </c>
    </row>
    <row r="67" spans="2:6" s="10" customFormat="1" ht="19.5" hidden="1" thickTop="1" thickBot="1" x14ac:dyDescent="0.3">
      <c r="B67" s="11" t="s">
        <v>7</v>
      </c>
      <c r="C67" s="12" t="s">
        <v>68</v>
      </c>
      <c r="D67" s="13">
        <v>0</v>
      </c>
      <c r="E67" s="13">
        <v>0</v>
      </c>
      <c r="F67" s="13">
        <v>0</v>
      </c>
    </row>
    <row r="68" spans="2:6" s="10" customFormat="1" ht="19.5" thickTop="1" thickBot="1" x14ac:dyDescent="0.3">
      <c r="B68" s="11" t="s">
        <v>7</v>
      </c>
      <c r="C68" s="12" t="s">
        <v>69</v>
      </c>
      <c r="D68" s="13">
        <v>0</v>
      </c>
      <c r="E68" s="13">
        <f>E131+E204</f>
        <v>570000</v>
      </c>
      <c r="F68" s="13">
        <f>F131+F204</f>
        <v>570000</v>
      </c>
    </row>
    <row r="69" spans="2:6" s="10" customFormat="1" ht="19.5" hidden="1" thickTop="1" thickBot="1" x14ac:dyDescent="0.3">
      <c r="B69" s="11" t="s">
        <v>7</v>
      </c>
      <c r="C69" s="12" t="s">
        <v>70</v>
      </c>
      <c r="D69" s="13">
        <v>0</v>
      </c>
      <c r="E69" s="13">
        <v>70000</v>
      </c>
    </row>
    <row r="70" spans="2:6" s="10" customFormat="1" ht="19.5" hidden="1" thickTop="1" thickBot="1" x14ac:dyDescent="0.3">
      <c r="B70" s="11" t="s">
        <v>7</v>
      </c>
      <c r="C70" s="12" t="s">
        <v>71</v>
      </c>
      <c r="D70" s="13">
        <v>0</v>
      </c>
      <c r="E70" s="13">
        <v>70000</v>
      </c>
    </row>
    <row r="71" spans="2:6" s="10" customFormat="1" ht="42.75" customHeight="1" thickTop="1" thickBot="1" x14ac:dyDescent="0.3">
      <c r="B71" s="7" t="s">
        <v>72</v>
      </c>
      <c r="C71" s="8" t="s">
        <v>73</v>
      </c>
      <c r="D71" s="9">
        <v>5473000</v>
      </c>
      <c r="E71" s="9">
        <f>E73+E79+E109+E114+E120+E131</f>
        <v>4253000</v>
      </c>
      <c r="F71" s="9">
        <f>F73+F79+F109+F114+F120+F131</f>
        <v>2781205</v>
      </c>
    </row>
    <row r="72" spans="2:6" s="10" customFormat="1" ht="19.5" thickTop="1" thickBot="1" x14ac:dyDescent="0.3">
      <c r="B72" s="11" t="s">
        <v>7</v>
      </c>
      <c r="C72" s="12" t="s">
        <v>8</v>
      </c>
      <c r="D72" s="13">
        <v>3753000</v>
      </c>
      <c r="E72" s="13">
        <f>E73+E79+E109+E114</f>
        <v>3273000</v>
      </c>
      <c r="F72" s="13">
        <f>F73+F79+F109+F114</f>
        <v>2252033</v>
      </c>
    </row>
    <row r="73" spans="2:6" s="10" customFormat="1" ht="19.5" thickTop="1" thickBot="1" x14ac:dyDescent="0.3">
      <c r="B73" s="11" t="s">
        <v>7</v>
      </c>
      <c r="C73" s="12" t="s">
        <v>9</v>
      </c>
      <c r="D73" s="13">
        <v>2019000</v>
      </c>
      <c r="E73" s="13">
        <v>2019000</v>
      </c>
      <c r="F73" s="13">
        <v>1448766</v>
      </c>
    </row>
    <row r="74" spans="2:6" s="10" customFormat="1" ht="19.5" hidden="1" thickTop="1" thickBot="1" x14ac:dyDescent="0.3">
      <c r="B74" s="11" t="s">
        <v>7</v>
      </c>
      <c r="C74" s="12" t="s">
        <v>10</v>
      </c>
      <c r="D74" s="13">
        <v>2019000</v>
      </c>
      <c r="E74" s="13">
        <v>2019000</v>
      </c>
      <c r="F74" s="13"/>
    </row>
    <row r="75" spans="2:6" s="10" customFormat="1" ht="19.5" hidden="1" thickTop="1" thickBot="1" x14ac:dyDescent="0.3">
      <c r="B75" s="11" t="s">
        <v>7</v>
      </c>
      <c r="C75" s="12" t="s">
        <v>11</v>
      </c>
      <c r="D75" s="13">
        <v>2019000</v>
      </c>
      <c r="E75" s="13">
        <v>2019000</v>
      </c>
      <c r="F75" s="13"/>
    </row>
    <row r="76" spans="2:6" s="10" customFormat="1" ht="19.5" hidden="1" thickTop="1" thickBot="1" x14ac:dyDescent="0.3">
      <c r="B76" s="11" t="s">
        <v>7</v>
      </c>
      <c r="C76" s="12" t="s">
        <v>12</v>
      </c>
      <c r="D76" s="13">
        <v>0</v>
      </c>
      <c r="E76" s="13">
        <v>0</v>
      </c>
      <c r="F76" s="13"/>
    </row>
    <row r="77" spans="2:6" s="10" customFormat="1" ht="19.5" hidden="1" thickTop="1" thickBot="1" x14ac:dyDescent="0.3">
      <c r="B77" s="11" t="s">
        <v>7</v>
      </c>
      <c r="C77" s="12" t="s">
        <v>13</v>
      </c>
      <c r="D77" s="13">
        <v>2019000</v>
      </c>
      <c r="E77" s="13">
        <v>2019000</v>
      </c>
      <c r="F77" s="13"/>
    </row>
    <row r="78" spans="2:6" s="10" customFormat="1" ht="19.5" hidden="1" thickTop="1" thickBot="1" x14ac:dyDescent="0.3">
      <c r="B78" s="11" t="s">
        <v>7</v>
      </c>
      <c r="C78" s="12" t="s">
        <v>14</v>
      </c>
      <c r="D78" s="13">
        <v>0</v>
      </c>
      <c r="E78" s="13">
        <v>0</v>
      </c>
      <c r="F78" s="13"/>
    </row>
    <row r="79" spans="2:6" s="10" customFormat="1" ht="19.5" thickTop="1" thickBot="1" x14ac:dyDescent="0.3">
      <c r="B79" s="11" t="s">
        <v>7</v>
      </c>
      <c r="C79" s="12" t="s">
        <v>15</v>
      </c>
      <c r="D79" s="13">
        <v>1704000</v>
      </c>
      <c r="E79" s="13">
        <v>1224000</v>
      </c>
      <c r="F79" s="13">
        <v>779960</v>
      </c>
    </row>
    <row r="80" spans="2:6" s="10" customFormat="1" ht="19.5" hidden="1" thickTop="1" thickBot="1" x14ac:dyDescent="0.3">
      <c r="B80" s="11" t="s">
        <v>7</v>
      </c>
      <c r="C80" s="12" t="s">
        <v>16</v>
      </c>
      <c r="D80" s="13">
        <v>0</v>
      </c>
      <c r="E80" s="13">
        <v>0</v>
      </c>
      <c r="F80" s="13"/>
    </row>
    <row r="81" spans="2:6" s="10" customFormat="1" ht="19.5" hidden="1" thickTop="1" thickBot="1" x14ac:dyDescent="0.3">
      <c r="B81" s="11" t="s">
        <v>7</v>
      </c>
      <c r="C81" s="12" t="s">
        <v>17</v>
      </c>
      <c r="D81" s="13">
        <v>0</v>
      </c>
      <c r="E81" s="13">
        <v>0</v>
      </c>
      <c r="F81" s="13"/>
    </row>
    <row r="82" spans="2:6" s="10" customFormat="1" ht="19.5" hidden="1" thickTop="1" thickBot="1" x14ac:dyDescent="0.3">
      <c r="B82" s="11" t="s">
        <v>7</v>
      </c>
      <c r="C82" s="12" t="s">
        <v>18</v>
      </c>
      <c r="D82" s="13">
        <v>0</v>
      </c>
      <c r="E82" s="13">
        <v>0</v>
      </c>
      <c r="F82" s="13"/>
    </row>
    <row r="83" spans="2:6" s="10" customFormat="1" ht="19.5" hidden="1" thickTop="1" thickBot="1" x14ac:dyDescent="0.3">
      <c r="B83" s="11" t="s">
        <v>7</v>
      </c>
      <c r="C83" s="12" t="s">
        <v>19</v>
      </c>
      <c r="D83" s="13">
        <v>0</v>
      </c>
      <c r="E83" s="13">
        <v>0</v>
      </c>
      <c r="F83" s="13"/>
    </row>
    <row r="84" spans="2:6" s="10" customFormat="1" ht="19.5" hidden="1" thickTop="1" thickBot="1" x14ac:dyDescent="0.3">
      <c r="B84" s="11" t="s">
        <v>7</v>
      </c>
      <c r="C84" s="12" t="s">
        <v>20</v>
      </c>
      <c r="D84" s="13">
        <v>0</v>
      </c>
      <c r="E84" s="13">
        <v>0</v>
      </c>
      <c r="F84" s="13"/>
    </row>
    <row r="85" spans="2:6" s="10" customFormat="1" ht="46.5" hidden="1" thickTop="1" thickBot="1" x14ac:dyDescent="0.3">
      <c r="B85" s="11" t="s">
        <v>7</v>
      </c>
      <c r="C85" s="12" t="s">
        <v>21</v>
      </c>
      <c r="D85" s="13">
        <v>0</v>
      </c>
      <c r="E85" s="13">
        <v>0</v>
      </c>
      <c r="F85" s="13"/>
    </row>
    <row r="86" spans="2:6" s="10" customFormat="1" ht="19.5" hidden="1" thickTop="1" thickBot="1" x14ac:dyDescent="0.3">
      <c r="B86" s="11" t="s">
        <v>7</v>
      </c>
      <c r="C86" s="12" t="s">
        <v>22</v>
      </c>
      <c r="D86" s="13">
        <v>0</v>
      </c>
      <c r="E86" s="13">
        <v>0</v>
      </c>
      <c r="F86" s="13"/>
    </row>
    <row r="87" spans="2:6" s="10" customFormat="1" ht="46.5" hidden="1" thickTop="1" thickBot="1" x14ac:dyDescent="0.3">
      <c r="B87" s="11" t="s">
        <v>7</v>
      </c>
      <c r="C87" s="12" t="s">
        <v>23</v>
      </c>
      <c r="D87" s="13">
        <v>0</v>
      </c>
      <c r="E87" s="13">
        <v>0</v>
      </c>
      <c r="F87" s="13"/>
    </row>
    <row r="88" spans="2:6" s="10" customFormat="1" ht="19.5" hidden="1" thickTop="1" thickBot="1" x14ac:dyDescent="0.3">
      <c r="B88" s="11" t="s">
        <v>7</v>
      </c>
      <c r="C88" s="12" t="s">
        <v>26</v>
      </c>
      <c r="D88" s="13">
        <v>0</v>
      </c>
      <c r="E88" s="13">
        <v>0</v>
      </c>
      <c r="F88" s="13"/>
    </row>
    <row r="89" spans="2:6" s="10" customFormat="1" ht="31.5" hidden="1" thickTop="1" thickBot="1" x14ac:dyDescent="0.3">
      <c r="B89" s="11" t="s">
        <v>7</v>
      </c>
      <c r="C89" s="12" t="s">
        <v>27</v>
      </c>
      <c r="D89" s="13">
        <v>0</v>
      </c>
      <c r="E89" s="13">
        <v>0</v>
      </c>
      <c r="F89" s="13"/>
    </row>
    <row r="90" spans="2:6" s="10" customFormat="1" ht="19.5" hidden="1" thickTop="1" thickBot="1" x14ac:dyDescent="0.3">
      <c r="B90" s="11" t="s">
        <v>7</v>
      </c>
      <c r="C90" s="12" t="s">
        <v>28</v>
      </c>
      <c r="D90" s="13">
        <v>0</v>
      </c>
      <c r="E90" s="13">
        <v>0</v>
      </c>
      <c r="F90" s="13"/>
    </row>
    <row r="91" spans="2:6" s="10" customFormat="1" ht="31.5" hidden="1" thickTop="1" thickBot="1" x14ac:dyDescent="0.3">
      <c r="B91" s="11" t="s">
        <v>7</v>
      </c>
      <c r="C91" s="12" t="s">
        <v>29</v>
      </c>
      <c r="D91" s="13">
        <v>0</v>
      </c>
      <c r="E91" s="13">
        <v>0</v>
      </c>
      <c r="F91" s="13"/>
    </row>
    <row r="92" spans="2:6" s="10" customFormat="1" ht="19.5" hidden="1" thickTop="1" thickBot="1" x14ac:dyDescent="0.3">
      <c r="B92" s="11" t="s">
        <v>7</v>
      </c>
      <c r="C92" s="12" t="s">
        <v>30</v>
      </c>
      <c r="D92" s="13">
        <v>0</v>
      </c>
      <c r="E92" s="13">
        <v>0</v>
      </c>
      <c r="F92" s="13"/>
    </row>
    <row r="93" spans="2:6" s="10" customFormat="1" ht="19.5" hidden="1" thickTop="1" thickBot="1" x14ac:dyDescent="0.3">
      <c r="B93" s="11" t="s">
        <v>7</v>
      </c>
      <c r="C93" s="12" t="s">
        <v>31</v>
      </c>
      <c r="D93" s="13">
        <v>0</v>
      </c>
      <c r="E93" s="13">
        <v>0</v>
      </c>
      <c r="F93" s="13"/>
    </row>
    <row r="94" spans="2:6" s="10" customFormat="1" ht="19.5" hidden="1" thickTop="1" thickBot="1" x14ac:dyDescent="0.3">
      <c r="B94" s="11" t="s">
        <v>7</v>
      </c>
      <c r="C94" s="12" t="s">
        <v>32</v>
      </c>
      <c r="D94" s="13">
        <v>0</v>
      </c>
      <c r="E94" s="13">
        <v>0</v>
      </c>
      <c r="F94" s="13"/>
    </row>
    <row r="95" spans="2:6" s="10" customFormat="1" ht="19.5" hidden="1" thickTop="1" thickBot="1" x14ac:dyDescent="0.3">
      <c r="B95" s="11" t="s">
        <v>7</v>
      </c>
      <c r="C95" s="12" t="s">
        <v>33</v>
      </c>
      <c r="D95" s="13">
        <v>0</v>
      </c>
      <c r="E95" s="13">
        <v>0</v>
      </c>
      <c r="F95" s="13"/>
    </row>
    <row r="96" spans="2:6" s="10" customFormat="1" ht="19.5" hidden="1" thickTop="1" thickBot="1" x14ac:dyDescent="0.3">
      <c r="B96" s="11" t="s">
        <v>7</v>
      </c>
      <c r="C96" s="12" t="s">
        <v>34</v>
      </c>
      <c r="D96" s="13">
        <v>0</v>
      </c>
      <c r="E96" s="13">
        <v>0</v>
      </c>
      <c r="F96" s="13"/>
    </row>
    <row r="97" spans="2:6" s="10" customFormat="1" ht="19.5" hidden="1" thickTop="1" thickBot="1" x14ac:dyDescent="0.3">
      <c r="B97" s="11" t="s">
        <v>7</v>
      </c>
      <c r="C97" s="12" t="s">
        <v>35</v>
      </c>
      <c r="D97" s="13">
        <v>0</v>
      </c>
      <c r="E97" s="13">
        <v>0</v>
      </c>
      <c r="F97" s="13"/>
    </row>
    <row r="98" spans="2:6" s="10" customFormat="1" ht="31.5" hidden="1" thickTop="1" thickBot="1" x14ac:dyDescent="0.3">
      <c r="B98" s="11" t="s">
        <v>7</v>
      </c>
      <c r="C98" s="12" t="s">
        <v>36</v>
      </c>
      <c r="D98" s="13">
        <v>0</v>
      </c>
      <c r="E98" s="13">
        <v>0</v>
      </c>
      <c r="F98" s="13"/>
    </row>
    <row r="99" spans="2:6" s="10" customFormat="1" ht="19.5" hidden="1" thickTop="1" thickBot="1" x14ac:dyDescent="0.3">
      <c r="B99" s="11" t="s">
        <v>7</v>
      </c>
      <c r="C99" s="12" t="s">
        <v>37</v>
      </c>
      <c r="D99" s="13">
        <v>0</v>
      </c>
      <c r="E99" s="13">
        <v>0</v>
      </c>
      <c r="F99" s="13"/>
    </row>
    <row r="100" spans="2:6" s="10" customFormat="1" ht="31.5" hidden="1" thickTop="1" thickBot="1" x14ac:dyDescent="0.3">
      <c r="B100" s="11" t="s">
        <v>7</v>
      </c>
      <c r="C100" s="12" t="s">
        <v>39</v>
      </c>
      <c r="D100" s="13">
        <v>0</v>
      </c>
      <c r="E100" s="13">
        <v>0</v>
      </c>
      <c r="F100" s="13"/>
    </row>
    <row r="101" spans="2:6" s="10" customFormat="1" ht="19.5" hidden="1" thickTop="1" thickBot="1" x14ac:dyDescent="0.3">
      <c r="B101" s="11" t="s">
        <v>7</v>
      </c>
      <c r="C101" s="12" t="s">
        <v>40</v>
      </c>
      <c r="D101" s="13">
        <v>0</v>
      </c>
      <c r="E101" s="13">
        <v>0</v>
      </c>
      <c r="F101" s="13"/>
    </row>
    <row r="102" spans="2:6" s="10" customFormat="1" ht="19.5" hidden="1" thickTop="1" thickBot="1" x14ac:dyDescent="0.3">
      <c r="B102" s="11" t="s">
        <v>7</v>
      </c>
      <c r="C102" s="12" t="s">
        <v>41</v>
      </c>
      <c r="D102" s="13">
        <v>0</v>
      </c>
      <c r="E102" s="13">
        <v>0</v>
      </c>
      <c r="F102" s="13"/>
    </row>
    <row r="103" spans="2:6" s="10" customFormat="1" ht="31.5" hidden="1" thickTop="1" thickBot="1" x14ac:dyDescent="0.3">
      <c r="B103" s="11" t="s">
        <v>7</v>
      </c>
      <c r="C103" s="12" t="s">
        <v>42</v>
      </c>
      <c r="D103" s="13">
        <v>0</v>
      </c>
      <c r="E103" s="13">
        <v>0</v>
      </c>
      <c r="F103" s="13"/>
    </row>
    <row r="104" spans="2:6" s="10" customFormat="1" ht="19.5" hidden="1" thickTop="1" thickBot="1" x14ac:dyDescent="0.3">
      <c r="B104" s="11" t="s">
        <v>7</v>
      </c>
      <c r="C104" s="12" t="s">
        <v>43</v>
      </c>
      <c r="D104" s="13">
        <v>0</v>
      </c>
      <c r="E104" s="13">
        <v>0</v>
      </c>
      <c r="F104" s="13"/>
    </row>
    <row r="105" spans="2:6" s="10" customFormat="1" ht="31.5" hidden="1" thickTop="1" thickBot="1" x14ac:dyDescent="0.3">
      <c r="B105" s="11" t="s">
        <v>7</v>
      </c>
      <c r="C105" s="12" t="s">
        <v>44</v>
      </c>
      <c r="D105" s="13">
        <v>0</v>
      </c>
      <c r="E105" s="13">
        <v>0</v>
      </c>
      <c r="F105" s="13"/>
    </row>
    <row r="106" spans="2:6" s="10" customFormat="1" ht="19.5" hidden="1" thickTop="1" thickBot="1" x14ac:dyDescent="0.3">
      <c r="B106" s="11" t="s">
        <v>7</v>
      </c>
      <c r="C106" s="12" t="s">
        <v>45</v>
      </c>
      <c r="D106" s="13">
        <v>1704000</v>
      </c>
      <c r="E106" s="13">
        <v>1494000</v>
      </c>
      <c r="F106" s="13"/>
    </row>
    <row r="107" spans="2:6" s="10" customFormat="1" ht="19.5" hidden="1" thickTop="1" thickBot="1" x14ac:dyDescent="0.3">
      <c r="B107" s="11" t="s">
        <v>7</v>
      </c>
      <c r="C107" s="12" t="s">
        <v>47</v>
      </c>
      <c r="D107" s="13">
        <v>0</v>
      </c>
      <c r="E107" s="13">
        <v>0</v>
      </c>
      <c r="F107" s="13"/>
    </row>
    <row r="108" spans="2:6" s="10" customFormat="1" ht="31.5" hidden="1" thickTop="1" thickBot="1" x14ac:dyDescent="0.3">
      <c r="B108" s="11" t="s">
        <v>7</v>
      </c>
      <c r="C108" s="12" t="s">
        <v>48</v>
      </c>
      <c r="D108" s="13">
        <v>1704000</v>
      </c>
      <c r="E108" s="13">
        <v>1494000</v>
      </c>
      <c r="F108" s="13"/>
    </row>
    <row r="109" spans="2:6" s="10" customFormat="1" ht="19.5" thickTop="1" thickBot="1" x14ac:dyDescent="0.3">
      <c r="B109" s="11" t="s">
        <v>7</v>
      </c>
      <c r="C109" s="12" t="s">
        <v>49</v>
      </c>
      <c r="D109" s="13">
        <v>20000</v>
      </c>
      <c r="E109" s="13">
        <v>20000</v>
      </c>
      <c r="F109" s="13">
        <v>18450</v>
      </c>
    </row>
    <row r="110" spans="2:6" s="10" customFormat="1" ht="19.5" hidden="1" thickTop="1" thickBot="1" x14ac:dyDescent="0.3">
      <c r="B110" s="11" t="s">
        <v>7</v>
      </c>
      <c r="C110" s="12" t="s">
        <v>50</v>
      </c>
      <c r="D110" s="13">
        <v>20000</v>
      </c>
      <c r="E110" s="13">
        <v>20000</v>
      </c>
      <c r="F110" s="13"/>
    </row>
    <row r="111" spans="2:6" s="10" customFormat="1" ht="19.5" hidden="1" thickTop="1" thickBot="1" x14ac:dyDescent="0.3">
      <c r="B111" s="11" t="s">
        <v>7</v>
      </c>
      <c r="C111" s="12" t="s">
        <v>51</v>
      </c>
      <c r="D111" s="13">
        <v>20000</v>
      </c>
      <c r="E111" s="13">
        <v>20000</v>
      </c>
      <c r="F111" s="13"/>
    </row>
    <row r="112" spans="2:6" s="10" customFormat="1" ht="19.5" hidden="1" thickTop="1" thickBot="1" x14ac:dyDescent="0.3">
      <c r="B112" s="11" t="s">
        <v>7</v>
      </c>
      <c r="C112" s="12" t="s">
        <v>52</v>
      </c>
      <c r="D112" s="13">
        <v>0</v>
      </c>
      <c r="E112" s="13">
        <v>0</v>
      </c>
      <c r="F112" s="13"/>
    </row>
    <row r="113" spans="2:6" s="10" customFormat="1" ht="19.5" hidden="1" thickTop="1" thickBot="1" x14ac:dyDescent="0.3">
      <c r="B113" s="11" t="s">
        <v>7</v>
      </c>
      <c r="C113" s="12" t="s">
        <v>51</v>
      </c>
      <c r="D113" s="13">
        <v>0</v>
      </c>
      <c r="E113" s="13">
        <v>0</v>
      </c>
      <c r="F113" s="13"/>
    </row>
    <row r="114" spans="2:6" s="10" customFormat="1" ht="19.5" thickTop="1" thickBot="1" x14ac:dyDescent="0.3">
      <c r="B114" s="11" t="s">
        <v>7</v>
      </c>
      <c r="C114" s="12" t="s">
        <v>53</v>
      </c>
      <c r="D114" s="13">
        <v>10000</v>
      </c>
      <c r="E114" s="13">
        <v>10000</v>
      </c>
      <c r="F114" s="13">
        <v>4857</v>
      </c>
    </row>
    <row r="115" spans="2:6" s="10" customFormat="1" ht="19.5" hidden="1" thickTop="1" thickBot="1" x14ac:dyDescent="0.3">
      <c r="B115" s="11" t="s">
        <v>7</v>
      </c>
      <c r="C115" s="12" t="s">
        <v>54</v>
      </c>
      <c r="D115" s="13">
        <v>10000</v>
      </c>
      <c r="E115" s="13">
        <v>10000</v>
      </c>
      <c r="F115" s="13"/>
    </row>
    <row r="116" spans="2:6" s="10" customFormat="1" ht="19.5" hidden="1" thickTop="1" thickBot="1" x14ac:dyDescent="0.3">
      <c r="B116" s="11" t="s">
        <v>7</v>
      </c>
      <c r="C116" s="12" t="s">
        <v>74</v>
      </c>
      <c r="D116" s="13">
        <v>10000</v>
      </c>
      <c r="E116" s="13">
        <v>10000</v>
      </c>
      <c r="F116" s="13"/>
    </row>
    <row r="117" spans="2:6" s="10" customFormat="1" ht="19.5" hidden="1" thickTop="1" thickBot="1" x14ac:dyDescent="0.3">
      <c r="B117" s="11" t="s">
        <v>7</v>
      </c>
      <c r="C117" s="12" t="s">
        <v>75</v>
      </c>
      <c r="D117" s="13">
        <v>0</v>
      </c>
      <c r="E117" s="13">
        <v>0</v>
      </c>
      <c r="F117" s="13"/>
    </row>
    <row r="118" spans="2:6" s="10" customFormat="1" ht="19.5" hidden="1" thickTop="1" thickBot="1" x14ac:dyDescent="0.3">
      <c r="B118" s="11" t="s">
        <v>7</v>
      </c>
      <c r="C118" s="12" t="s">
        <v>76</v>
      </c>
      <c r="D118" s="13">
        <v>0</v>
      </c>
      <c r="E118" s="13">
        <v>0</v>
      </c>
      <c r="F118" s="13"/>
    </row>
    <row r="119" spans="2:6" s="10" customFormat="1" ht="19.5" hidden="1" thickTop="1" thickBot="1" x14ac:dyDescent="0.3">
      <c r="B119" s="11" t="s">
        <v>7</v>
      </c>
      <c r="C119" s="12" t="s">
        <v>77</v>
      </c>
      <c r="D119" s="13">
        <v>10000</v>
      </c>
      <c r="E119" s="13">
        <v>10000</v>
      </c>
      <c r="F119" s="13"/>
    </row>
    <row r="120" spans="2:6" s="10" customFormat="1" ht="19.5" thickTop="1" thickBot="1" x14ac:dyDescent="0.3">
      <c r="B120" s="11" t="s">
        <v>7</v>
      </c>
      <c r="C120" s="12" t="s">
        <v>55</v>
      </c>
      <c r="D120" s="13">
        <v>1720000</v>
      </c>
      <c r="E120" s="13">
        <v>910000</v>
      </c>
      <c r="F120" s="13">
        <v>459172</v>
      </c>
    </row>
    <row r="121" spans="2:6" s="10" customFormat="1" ht="19.5" hidden="1" thickTop="1" thickBot="1" x14ac:dyDescent="0.3">
      <c r="B121" s="11" t="s">
        <v>7</v>
      </c>
      <c r="C121" s="12" t="s">
        <v>56</v>
      </c>
      <c r="D121" s="13">
        <v>1720000</v>
      </c>
      <c r="E121" s="13">
        <v>1220000</v>
      </c>
      <c r="F121" s="13"/>
    </row>
    <row r="122" spans="2:6" s="10" customFormat="1" ht="19.5" hidden="1" thickTop="1" thickBot="1" x14ac:dyDescent="0.3">
      <c r="B122" s="11" t="s">
        <v>7</v>
      </c>
      <c r="C122" s="12" t="s">
        <v>57</v>
      </c>
      <c r="D122" s="13">
        <v>1720000</v>
      </c>
      <c r="E122" s="13">
        <v>1220000</v>
      </c>
      <c r="F122" s="13"/>
    </row>
    <row r="123" spans="2:6" s="10" customFormat="1" ht="19.5" hidden="1" thickTop="1" thickBot="1" x14ac:dyDescent="0.3">
      <c r="B123" s="11" t="s">
        <v>7</v>
      </c>
      <c r="C123" s="12" t="s">
        <v>58</v>
      </c>
      <c r="D123" s="13">
        <v>0</v>
      </c>
      <c r="E123" s="13">
        <v>0</v>
      </c>
      <c r="F123" s="13"/>
    </row>
    <row r="124" spans="2:6" s="10" customFormat="1" ht="19.5" hidden="1" thickTop="1" thickBot="1" x14ac:dyDescent="0.3">
      <c r="B124" s="11" t="s">
        <v>7</v>
      </c>
      <c r="C124" s="12" t="s">
        <v>59</v>
      </c>
      <c r="D124" s="13">
        <v>1720000</v>
      </c>
      <c r="E124" s="13">
        <v>1220000</v>
      </c>
      <c r="F124" s="13"/>
    </row>
    <row r="125" spans="2:6" s="10" customFormat="1" ht="19.5" hidden="1" thickTop="1" thickBot="1" x14ac:dyDescent="0.3">
      <c r="B125" s="11" t="s">
        <v>7</v>
      </c>
      <c r="C125" s="12" t="s">
        <v>60</v>
      </c>
      <c r="D125" s="13">
        <v>0</v>
      </c>
      <c r="E125" s="13">
        <v>0</v>
      </c>
      <c r="F125" s="13"/>
    </row>
    <row r="126" spans="2:6" s="10" customFormat="1" ht="19.5" hidden="1" thickTop="1" thickBot="1" x14ac:dyDescent="0.3">
      <c r="B126" s="11" t="s">
        <v>7</v>
      </c>
      <c r="C126" s="12" t="s">
        <v>61</v>
      </c>
      <c r="D126" s="13">
        <v>0</v>
      </c>
      <c r="E126" s="13">
        <v>0</v>
      </c>
      <c r="F126" s="13"/>
    </row>
    <row r="127" spans="2:6" s="10" customFormat="1" ht="19.5" hidden="1" thickTop="1" thickBot="1" x14ac:dyDescent="0.3">
      <c r="B127" s="11" t="s">
        <v>7</v>
      </c>
      <c r="C127" s="12" t="s">
        <v>62</v>
      </c>
      <c r="D127" s="13">
        <v>0</v>
      </c>
      <c r="E127" s="13">
        <v>0</v>
      </c>
      <c r="F127" s="13"/>
    </row>
    <row r="128" spans="2:6" s="10" customFormat="1" ht="31.5" hidden="1" thickTop="1" thickBot="1" x14ac:dyDescent="0.3">
      <c r="B128" s="11" t="s">
        <v>7</v>
      </c>
      <c r="C128" s="12" t="s">
        <v>63</v>
      </c>
      <c r="D128" s="13">
        <v>0</v>
      </c>
      <c r="E128" s="13">
        <v>0</v>
      </c>
      <c r="F128" s="13"/>
    </row>
    <row r="129" spans="2:6" s="10" customFormat="1" ht="19.5" hidden="1" thickTop="1" thickBot="1" x14ac:dyDescent="0.3">
      <c r="B129" s="11" t="s">
        <v>7</v>
      </c>
      <c r="C129" s="12" t="s">
        <v>66</v>
      </c>
      <c r="D129" s="13">
        <v>0</v>
      </c>
      <c r="E129" s="13">
        <v>0</v>
      </c>
      <c r="F129" s="13"/>
    </row>
    <row r="130" spans="2:6" s="10" customFormat="1" ht="19.5" hidden="1" thickTop="1" thickBot="1" x14ac:dyDescent="0.3">
      <c r="B130" s="11" t="s">
        <v>7</v>
      </c>
      <c r="C130" s="12" t="s">
        <v>67</v>
      </c>
      <c r="D130" s="13">
        <v>0</v>
      </c>
      <c r="E130" s="13">
        <v>0</v>
      </c>
      <c r="F130" s="13"/>
    </row>
    <row r="131" spans="2:6" s="10" customFormat="1" ht="19.5" thickTop="1" thickBot="1" x14ac:dyDescent="0.3">
      <c r="B131" s="11" t="s">
        <v>7</v>
      </c>
      <c r="C131" s="12" t="s">
        <v>69</v>
      </c>
      <c r="D131" s="13">
        <v>0</v>
      </c>
      <c r="E131" s="13">
        <v>70000</v>
      </c>
      <c r="F131" s="13">
        <v>70000</v>
      </c>
    </row>
    <row r="132" spans="2:6" s="10" customFormat="1" ht="19.5" hidden="1" thickTop="1" thickBot="1" x14ac:dyDescent="0.3">
      <c r="B132" s="11" t="s">
        <v>7</v>
      </c>
      <c r="C132" s="12" t="s">
        <v>70</v>
      </c>
      <c r="D132" s="13">
        <v>0</v>
      </c>
      <c r="E132" s="13">
        <v>70000</v>
      </c>
    </row>
    <row r="133" spans="2:6" s="10" customFormat="1" ht="19.5" hidden="1" thickTop="1" thickBot="1" x14ac:dyDescent="0.3">
      <c r="B133" s="11" t="s">
        <v>7</v>
      </c>
      <c r="C133" s="12" t="s">
        <v>71</v>
      </c>
      <c r="D133" s="13">
        <v>0</v>
      </c>
      <c r="E133" s="13">
        <v>70000</v>
      </c>
    </row>
    <row r="134" spans="2:6" s="10" customFormat="1" ht="62.25" customHeight="1" thickTop="1" thickBot="1" x14ac:dyDescent="0.3">
      <c r="B134" s="7" t="s">
        <v>78</v>
      </c>
      <c r="C134" s="8" t="s">
        <v>79</v>
      </c>
      <c r="D134" s="9">
        <v>2000000</v>
      </c>
      <c r="E134" s="9">
        <f>E136+E144</f>
        <v>628000</v>
      </c>
      <c r="F134" s="9">
        <f>F136+F144</f>
        <v>295809</v>
      </c>
    </row>
    <row r="135" spans="2:6" s="10" customFormat="1" ht="19.5" thickTop="1" thickBot="1" x14ac:dyDescent="0.3">
      <c r="B135" s="11" t="s">
        <v>7</v>
      </c>
      <c r="C135" s="12" t="s">
        <v>8</v>
      </c>
      <c r="D135" s="13">
        <v>300000</v>
      </c>
      <c r="E135" s="13">
        <v>128000</v>
      </c>
      <c r="F135" s="10">
        <v>77159</v>
      </c>
    </row>
    <row r="136" spans="2:6" s="10" customFormat="1" ht="19.5" thickTop="1" thickBot="1" x14ac:dyDescent="0.3">
      <c r="B136" s="11" t="s">
        <v>7</v>
      </c>
      <c r="C136" s="12" t="s">
        <v>15</v>
      </c>
      <c r="D136" s="13">
        <v>300000</v>
      </c>
      <c r="E136" s="13">
        <v>128000</v>
      </c>
      <c r="F136" s="10">
        <v>77159</v>
      </c>
    </row>
    <row r="137" spans="2:6" s="10" customFormat="1" ht="19.5" hidden="1" thickTop="1" thickBot="1" x14ac:dyDescent="0.3">
      <c r="B137" s="11" t="s">
        <v>7</v>
      </c>
      <c r="C137" s="12" t="s">
        <v>16</v>
      </c>
      <c r="D137" s="13">
        <v>0</v>
      </c>
      <c r="E137" s="13">
        <v>0</v>
      </c>
    </row>
    <row r="138" spans="2:6" s="10" customFormat="1" ht="19.5" hidden="1" thickTop="1" thickBot="1" x14ac:dyDescent="0.3">
      <c r="B138" s="11" t="s">
        <v>7</v>
      </c>
      <c r="C138" s="12" t="s">
        <v>17</v>
      </c>
      <c r="D138" s="13">
        <v>0</v>
      </c>
      <c r="E138" s="13">
        <v>0</v>
      </c>
    </row>
    <row r="139" spans="2:6" s="10" customFormat="1" ht="19.5" hidden="1" thickTop="1" thickBot="1" x14ac:dyDescent="0.3">
      <c r="B139" s="11" t="s">
        <v>7</v>
      </c>
      <c r="C139" s="12" t="s">
        <v>18</v>
      </c>
      <c r="D139" s="13">
        <v>0</v>
      </c>
      <c r="E139" s="13">
        <v>0</v>
      </c>
    </row>
    <row r="140" spans="2:6" s="10" customFormat="1" ht="19.5" hidden="1" thickTop="1" thickBot="1" x14ac:dyDescent="0.3">
      <c r="B140" s="11" t="s">
        <v>7</v>
      </c>
      <c r="C140" s="12" t="s">
        <v>19</v>
      </c>
      <c r="D140" s="13">
        <v>0</v>
      </c>
      <c r="E140" s="13">
        <v>0</v>
      </c>
    </row>
    <row r="141" spans="2:6" s="10" customFormat="1" ht="32.25" hidden="1" customHeight="1" x14ac:dyDescent="0.25">
      <c r="B141" s="11" t="s">
        <v>7</v>
      </c>
      <c r="C141" s="12" t="s">
        <v>38</v>
      </c>
      <c r="D141" s="13">
        <v>0</v>
      </c>
      <c r="E141" s="13">
        <v>0</v>
      </c>
    </row>
    <row r="142" spans="2:6" s="10" customFormat="1" ht="19.5" hidden="1" thickTop="1" thickBot="1" x14ac:dyDescent="0.3">
      <c r="B142" s="11" t="s">
        <v>7</v>
      </c>
      <c r="C142" s="12" t="s">
        <v>45</v>
      </c>
      <c r="D142" s="13">
        <v>300000</v>
      </c>
      <c r="E142" s="13">
        <v>280000</v>
      </c>
    </row>
    <row r="143" spans="2:6" s="10" customFormat="1" ht="31.5" hidden="1" thickTop="1" thickBot="1" x14ac:dyDescent="0.3">
      <c r="B143" s="11" t="s">
        <v>7</v>
      </c>
      <c r="C143" s="12" t="s">
        <v>48</v>
      </c>
      <c r="D143" s="13">
        <v>300000</v>
      </c>
      <c r="E143" s="13">
        <v>280000</v>
      </c>
    </row>
    <row r="144" spans="2:6" s="10" customFormat="1" ht="19.5" thickTop="1" thickBot="1" x14ac:dyDescent="0.3">
      <c r="B144" s="11" t="s">
        <v>7</v>
      </c>
      <c r="C144" s="12" t="s">
        <v>55</v>
      </c>
      <c r="D144" s="13">
        <v>1700000</v>
      </c>
      <c r="E144" s="13">
        <v>500000</v>
      </c>
      <c r="F144" s="10">
        <v>218650</v>
      </c>
    </row>
    <row r="145" spans="2:6" s="10" customFormat="1" ht="19.5" hidden="1" thickTop="1" thickBot="1" x14ac:dyDescent="0.3">
      <c r="B145" s="11" t="s">
        <v>7</v>
      </c>
      <c r="C145" s="12" t="s">
        <v>56</v>
      </c>
      <c r="D145" s="13">
        <v>1700000</v>
      </c>
      <c r="E145" s="13">
        <v>1700000</v>
      </c>
    </row>
    <row r="146" spans="2:6" s="10" customFormat="1" ht="19.5" hidden="1" thickTop="1" thickBot="1" x14ac:dyDescent="0.3">
      <c r="B146" s="11" t="s">
        <v>7</v>
      </c>
      <c r="C146" s="12" t="s">
        <v>57</v>
      </c>
      <c r="D146" s="13">
        <v>1700000</v>
      </c>
      <c r="E146" s="13">
        <v>1700000</v>
      </c>
    </row>
    <row r="147" spans="2:6" s="10" customFormat="1" ht="19.5" hidden="1" thickTop="1" thickBot="1" x14ac:dyDescent="0.3">
      <c r="B147" s="11" t="s">
        <v>7</v>
      </c>
      <c r="C147" s="12" t="s">
        <v>58</v>
      </c>
      <c r="D147" s="13">
        <v>0</v>
      </c>
      <c r="E147" s="13">
        <v>0</v>
      </c>
    </row>
    <row r="148" spans="2:6" s="10" customFormat="1" ht="19.5" hidden="1" thickTop="1" thickBot="1" x14ac:dyDescent="0.3">
      <c r="B148" s="11" t="s">
        <v>7</v>
      </c>
      <c r="C148" s="12" t="s">
        <v>59</v>
      </c>
      <c r="D148" s="13">
        <v>1700000</v>
      </c>
      <c r="E148" s="13">
        <v>1700000</v>
      </c>
    </row>
    <row r="149" spans="2:6" s="10" customFormat="1" ht="19.5" hidden="1" thickTop="1" thickBot="1" x14ac:dyDescent="0.3">
      <c r="B149" s="11" t="s">
        <v>7</v>
      </c>
      <c r="C149" s="12" t="s">
        <v>60</v>
      </c>
      <c r="D149" s="13">
        <v>0</v>
      </c>
      <c r="E149" s="13">
        <v>0</v>
      </c>
    </row>
    <row r="150" spans="2:6" s="10" customFormat="1" ht="19.5" hidden="1" thickTop="1" thickBot="1" x14ac:dyDescent="0.3">
      <c r="B150" s="11" t="s">
        <v>7</v>
      </c>
      <c r="C150" s="12" t="s">
        <v>61</v>
      </c>
      <c r="D150" s="13">
        <v>0</v>
      </c>
      <c r="E150" s="13">
        <v>0</v>
      </c>
    </row>
    <row r="151" spans="2:6" s="10" customFormat="1" ht="31.5" hidden="1" thickTop="1" thickBot="1" x14ac:dyDescent="0.3">
      <c r="B151" s="11" t="s">
        <v>7</v>
      </c>
      <c r="C151" s="12" t="s">
        <v>63</v>
      </c>
      <c r="D151" s="13">
        <v>0</v>
      </c>
      <c r="E151" s="13">
        <v>0</v>
      </c>
    </row>
    <row r="152" spans="2:6" s="10" customFormat="1" ht="64.5" customHeight="1" thickTop="1" thickBot="1" x14ac:dyDescent="0.3">
      <c r="B152" s="7" t="s">
        <v>80</v>
      </c>
      <c r="C152" s="8" t="s">
        <v>81</v>
      </c>
      <c r="D152" s="9">
        <v>2500000</v>
      </c>
      <c r="E152" s="9">
        <f>E154+E173</f>
        <v>1770000</v>
      </c>
      <c r="F152" s="9">
        <f>F154+F173</f>
        <v>1002806</v>
      </c>
    </row>
    <row r="153" spans="2:6" s="10" customFormat="1" ht="19.5" thickTop="1" thickBot="1" x14ac:dyDescent="0.3">
      <c r="B153" s="11" t="s">
        <v>7</v>
      </c>
      <c r="C153" s="12" t="s">
        <v>8</v>
      </c>
      <c r="D153" s="13">
        <v>1130000</v>
      </c>
      <c r="E153" s="13">
        <v>750000</v>
      </c>
      <c r="F153" s="10">
        <v>537581</v>
      </c>
    </row>
    <row r="154" spans="2:6" s="10" customFormat="1" ht="19.5" thickTop="1" thickBot="1" x14ac:dyDescent="0.3">
      <c r="B154" s="11" t="s">
        <v>7</v>
      </c>
      <c r="C154" s="12" t="s">
        <v>15</v>
      </c>
      <c r="D154" s="13">
        <v>1130000</v>
      </c>
      <c r="E154" s="13">
        <v>750000</v>
      </c>
      <c r="F154" s="10">
        <v>537581</v>
      </c>
    </row>
    <row r="155" spans="2:6" s="10" customFormat="1" ht="19.5" hidden="1" thickTop="1" thickBot="1" x14ac:dyDescent="0.3">
      <c r="B155" s="11" t="s">
        <v>7</v>
      </c>
      <c r="C155" s="12" t="s">
        <v>16</v>
      </c>
      <c r="D155" s="13">
        <v>0</v>
      </c>
      <c r="E155" s="13">
        <v>0</v>
      </c>
    </row>
    <row r="156" spans="2:6" s="10" customFormat="1" ht="19.5" hidden="1" thickTop="1" thickBot="1" x14ac:dyDescent="0.3">
      <c r="B156" s="11" t="s">
        <v>7</v>
      </c>
      <c r="C156" s="12" t="s">
        <v>17</v>
      </c>
      <c r="D156" s="13">
        <v>0</v>
      </c>
      <c r="E156" s="13">
        <v>0</v>
      </c>
    </row>
    <row r="157" spans="2:6" s="10" customFormat="1" ht="19.5" hidden="1" thickTop="1" thickBot="1" x14ac:dyDescent="0.3">
      <c r="B157" s="11" t="s">
        <v>7</v>
      </c>
      <c r="C157" s="12" t="s">
        <v>18</v>
      </c>
      <c r="D157" s="13">
        <v>0</v>
      </c>
      <c r="E157" s="13">
        <v>0</v>
      </c>
    </row>
    <row r="158" spans="2:6" s="10" customFormat="1" ht="19.5" hidden="1" thickTop="1" thickBot="1" x14ac:dyDescent="0.3">
      <c r="B158" s="11" t="s">
        <v>7</v>
      </c>
      <c r="C158" s="12" t="s">
        <v>19</v>
      </c>
      <c r="D158" s="13">
        <v>0</v>
      </c>
      <c r="E158" s="13">
        <v>0</v>
      </c>
    </row>
    <row r="159" spans="2:6" s="10" customFormat="1" ht="19.5" hidden="1" thickTop="1" thickBot="1" x14ac:dyDescent="0.3">
      <c r="B159" s="11" t="s">
        <v>7</v>
      </c>
      <c r="C159" s="12" t="s">
        <v>20</v>
      </c>
      <c r="D159" s="13">
        <v>0</v>
      </c>
      <c r="E159" s="13">
        <v>0</v>
      </c>
    </row>
    <row r="160" spans="2:6" s="10" customFormat="1" ht="31.5" hidden="1" thickTop="1" thickBot="1" x14ac:dyDescent="0.3">
      <c r="B160" s="11" t="s">
        <v>7</v>
      </c>
      <c r="C160" s="12" t="s">
        <v>24</v>
      </c>
      <c r="D160" s="13">
        <v>0</v>
      </c>
      <c r="E160" s="13">
        <v>0</v>
      </c>
    </row>
    <row r="161" spans="2:6" s="10" customFormat="1" ht="31.5" hidden="1" thickTop="1" thickBot="1" x14ac:dyDescent="0.3">
      <c r="B161" s="11" t="s">
        <v>7</v>
      </c>
      <c r="C161" s="12" t="s">
        <v>25</v>
      </c>
      <c r="D161" s="13">
        <v>0</v>
      </c>
      <c r="E161" s="13">
        <v>0</v>
      </c>
    </row>
    <row r="162" spans="2:6" s="10" customFormat="1" ht="19.5" hidden="1" thickTop="1" thickBot="1" x14ac:dyDescent="0.3">
      <c r="B162" s="11" t="s">
        <v>7</v>
      </c>
      <c r="C162" s="12" t="s">
        <v>26</v>
      </c>
      <c r="D162" s="13">
        <v>0</v>
      </c>
      <c r="E162" s="13">
        <v>0</v>
      </c>
    </row>
    <row r="163" spans="2:6" s="10" customFormat="1" ht="31.5" hidden="1" thickTop="1" thickBot="1" x14ac:dyDescent="0.3">
      <c r="B163" s="11" t="s">
        <v>7</v>
      </c>
      <c r="C163" s="12" t="s">
        <v>27</v>
      </c>
      <c r="D163" s="13">
        <v>0</v>
      </c>
      <c r="E163" s="13">
        <v>0</v>
      </c>
    </row>
    <row r="164" spans="2:6" s="10" customFormat="1" ht="19.5" hidden="1" thickTop="1" thickBot="1" x14ac:dyDescent="0.3">
      <c r="B164" s="11" t="s">
        <v>7</v>
      </c>
      <c r="C164" s="12" t="s">
        <v>28</v>
      </c>
      <c r="D164" s="13">
        <v>0</v>
      </c>
      <c r="E164" s="13">
        <v>0</v>
      </c>
    </row>
    <row r="165" spans="2:6" s="10" customFormat="1" ht="31.5" hidden="1" thickTop="1" thickBot="1" x14ac:dyDescent="0.3">
      <c r="B165" s="11" t="s">
        <v>7</v>
      </c>
      <c r="C165" s="12" t="s">
        <v>38</v>
      </c>
      <c r="D165" s="13">
        <v>0</v>
      </c>
      <c r="E165" s="13">
        <v>0</v>
      </c>
    </row>
    <row r="166" spans="2:6" s="10" customFormat="1" ht="31.5" hidden="1" thickTop="1" thickBot="1" x14ac:dyDescent="0.3">
      <c r="B166" s="11" t="s">
        <v>7</v>
      </c>
      <c r="C166" s="12" t="s">
        <v>39</v>
      </c>
      <c r="D166" s="13">
        <v>0</v>
      </c>
      <c r="E166" s="13">
        <v>0</v>
      </c>
    </row>
    <row r="167" spans="2:6" s="10" customFormat="1" ht="19.5" hidden="1" thickTop="1" thickBot="1" x14ac:dyDescent="0.3">
      <c r="B167" s="11" t="s">
        <v>7</v>
      </c>
      <c r="C167" s="12" t="s">
        <v>40</v>
      </c>
      <c r="D167" s="13">
        <v>0</v>
      </c>
      <c r="E167" s="13">
        <v>0</v>
      </c>
    </row>
    <row r="168" spans="2:6" s="10" customFormat="1" ht="31.5" hidden="1" thickTop="1" thickBot="1" x14ac:dyDescent="0.3">
      <c r="B168" s="11" t="s">
        <v>7</v>
      </c>
      <c r="C168" s="12" t="s">
        <v>42</v>
      </c>
      <c r="D168" s="13">
        <v>0</v>
      </c>
      <c r="E168" s="13">
        <v>0</v>
      </c>
    </row>
    <row r="169" spans="2:6" s="10" customFormat="1" ht="19.5" hidden="1" thickTop="1" thickBot="1" x14ac:dyDescent="0.3">
      <c r="B169" s="11" t="s">
        <v>7</v>
      </c>
      <c r="C169" s="12" t="s">
        <v>43</v>
      </c>
      <c r="D169" s="13">
        <v>0</v>
      </c>
      <c r="E169" s="13">
        <v>0</v>
      </c>
    </row>
    <row r="170" spans="2:6" s="10" customFormat="1" ht="19.5" hidden="1" thickTop="1" thickBot="1" x14ac:dyDescent="0.3">
      <c r="B170" s="11" t="s">
        <v>7</v>
      </c>
      <c r="C170" s="12" t="s">
        <v>45</v>
      </c>
      <c r="D170" s="13">
        <v>1130000</v>
      </c>
      <c r="E170" s="13">
        <v>1060000</v>
      </c>
    </row>
    <row r="171" spans="2:6" s="10" customFormat="1" ht="19.5" hidden="1" thickTop="1" thickBot="1" x14ac:dyDescent="0.3">
      <c r="B171" s="11" t="s">
        <v>7</v>
      </c>
      <c r="C171" s="12" t="s">
        <v>46</v>
      </c>
      <c r="D171" s="13">
        <v>0</v>
      </c>
      <c r="E171" s="13">
        <v>0</v>
      </c>
    </row>
    <row r="172" spans="2:6" s="10" customFormat="1" ht="31.5" hidden="1" thickTop="1" thickBot="1" x14ac:dyDescent="0.3">
      <c r="B172" s="11" t="s">
        <v>7</v>
      </c>
      <c r="C172" s="12" t="s">
        <v>48</v>
      </c>
      <c r="D172" s="13">
        <v>1130000</v>
      </c>
      <c r="E172" s="13">
        <v>1060000</v>
      </c>
    </row>
    <row r="173" spans="2:6" s="10" customFormat="1" ht="19.5" thickTop="1" thickBot="1" x14ac:dyDescent="0.3">
      <c r="B173" s="11" t="s">
        <v>7</v>
      </c>
      <c r="C173" s="12" t="s">
        <v>55</v>
      </c>
      <c r="D173" s="13">
        <v>1370000</v>
      </c>
      <c r="E173" s="13">
        <v>1020000</v>
      </c>
      <c r="F173" s="10">
        <v>465225</v>
      </c>
    </row>
    <row r="174" spans="2:6" s="10" customFormat="1" ht="19.5" hidden="1" thickTop="1" thickBot="1" x14ac:dyDescent="0.3">
      <c r="B174" s="11" t="s">
        <v>7</v>
      </c>
      <c r="C174" s="12" t="s">
        <v>56</v>
      </c>
      <c r="D174" s="13">
        <v>1370000</v>
      </c>
      <c r="E174" s="13">
        <v>1370000</v>
      </c>
    </row>
    <row r="175" spans="2:6" s="10" customFormat="1" ht="19.5" hidden="1" thickTop="1" thickBot="1" x14ac:dyDescent="0.3">
      <c r="B175" s="11" t="s">
        <v>7</v>
      </c>
      <c r="C175" s="12" t="s">
        <v>57</v>
      </c>
      <c r="D175" s="13">
        <v>1370000</v>
      </c>
      <c r="E175" s="13">
        <v>1370000</v>
      </c>
    </row>
    <row r="176" spans="2:6" s="10" customFormat="1" ht="19.5" hidden="1" thickTop="1" thickBot="1" x14ac:dyDescent="0.3">
      <c r="B176" s="11" t="s">
        <v>7</v>
      </c>
      <c r="C176" s="12" t="s">
        <v>58</v>
      </c>
      <c r="D176" s="13">
        <v>0</v>
      </c>
      <c r="E176" s="13">
        <v>0</v>
      </c>
    </row>
    <row r="177" spans="2:6" s="10" customFormat="1" ht="19.5" hidden="1" thickTop="1" thickBot="1" x14ac:dyDescent="0.3">
      <c r="B177" s="11" t="s">
        <v>7</v>
      </c>
      <c r="C177" s="12" t="s">
        <v>59</v>
      </c>
      <c r="D177" s="13">
        <v>1370000</v>
      </c>
      <c r="E177" s="13">
        <v>1370000</v>
      </c>
    </row>
    <row r="178" spans="2:6" s="10" customFormat="1" ht="19.5" hidden="1" thickTop="1" thickBot="1" x14ac:dyDescent="0.3">
      <c r="B178" s="11" t="s">
        <v>7</v>
      </c>
      <c r="C178" s="12" t="s">
        <v>60</v>
      </c>
      <c r="D178" s="13">
        <v>0</v>
      </c>
      <c r="E178" s="13">
        <v>0</v>
      </c>
    </row>
    <row r="179" spans="2:6" s="10" customFormat="1" ht="19.5" hidden="1" thickTop="1" thickBot="1" x14ac:dyDescent="0.3">
      <c r="B179" s="11" t="s">
        <v>7</v>
      </c>
      <c r="C179" s="12" t="s">
        <v>61</v>
      </c>
      <c r="D179" s="13">
        <v>0</v>
      </c>
      <c r="E179" s="13">
        <v>0</v>
      </c>
    </row>
    <row r="180" spans="2:6" s="10" customFormat="1" ht="31.5" hidden="1" thickTop="1" thickBot="1" x14ac:dyDescent="0.3">
      <c r="B180" s="11" t="s">
        <v>7</v>
      </c>
      <c r="C180" s="12" t="s">
        <v>63</v>
      </c>
      <c r="D180" s="13">
        <v>0</v>
      </c>
      <c r="E180" s="13">
        <v>0</v>
      </c>
    </row>
    <row r="181" spans="2:6" s="10" customFormat="1" ht="19.5" hidden="1" thickTop="1" thickBot="1" x14ac:dyDescent="0.3">
      <c r="B181" s="11" t="s">
        <v>7</v>
      </c>
      <c r="C181" s="12" t="s">
        <v>64</v>
      </c>
      <c r="D181" s="13">
        <v>0</v>
      </c>
      <c r="E181" s="13">
        <v>0</v>
      </c>
    </row>
    <row r="182" spans="2:6" s="10" customFormat="1" ht="19.5" hidden="1" thickTop="1" thickBot="1" x14ac:dyDescent="0.3">
      <c r="B182" s="11" t="s">
        <v>7</v>
      </c>
      <c r="C182" s="12" t="s">
        <v>65</v>
      </c>
      <c r="D182" s="13">
        <v>0</v>
      </c>
      <c r="E182" s="13">
        <v>0</v>
      </c>
    </row>
    <row r="183" spans="2:6" s="10" customFormat="1" ht="19.5" hidden="1" thickTop="1" thickBot="1" x14ac:dyDescent="0.3">
      <c r="B183" s="11" t="s">
        <v>7</v>
      </c>
      <c r="C183" s="12" t="s">
        <v>66</v>
      </c>
      <c r="D183" s="13">
        <v>0</v>
      </c>
      <c r="E183" s="13">
        <v>0</v>
      </c>
    </row>
    <row r="184" spans="2:6" s="10" customFormat="1" ht="19.5" hidden="1" thickTop="1" thickBot="1" x14ac:dyDescent="0.3">
      <c r="B184" s="11" t="s">
        <v>7</v>
      </c>
      <c r="C184" s="12" t="s">
        <v>68</v>
      </c>
      <c r="D184" s="13">
        <v>0</v>
      </c>
      <c r="E184" s="13">
        <v>0</v>
      </c>
    </row>
    <row r="185" spans="2:6" s="10" customFormat="1" ht="42.75" customHeight="1" thickTop="1" thickBot="1" x14ac:dyDescent="0.3">
      <c r="B185" s="7" t="s">
        <v>82</v>
      </c>
      <c r="C185" s="8" t="s">
        <v>83</v>
      </c>
      <c r="D185" s="9">
        <v>1000000</v>
      </c>
      <c r="E185" s="9">
        <f>E187+E191</f>
        <v>390000</v>
      </c>
      <c r="F185" s="9">
        <f>F187+F191</f>
        <v>65421</v>
      </c>
    </row>
    <row r="186" spans="2:6" s="10" customFormat="1" ht="19.5" thickTop="1" thickBot="1" x14ac:dyDescent="0.3">
      <c r="B186" s="11" t="s">
        <v>7</v>
      </c>
      <c r="C186" s="12" t="s">
        <v>8</v>
      </c>
      <c r="D186" s="13">
        <v>10000</v>
      </c>
      <c r="E186" s="13">
        <v>44000</v>
      </c>
      <c r="F186" s="10">
        <v>21421</v>
      </c>
    </row>
    <row r="187" spans="2:6" s="10" customFormat="1" ht="19.5" thickTop="1" thickBot="1" x14ac:dyDescent="0.3">
      <c r="B187" s="11" t="s">
        <v>7</v>
      </c>
      <c r="C187" s="12" t="s">
        <v>15</v>
      </c>
      <c r="D187" s="13">
        <v>10000</v>
      </c>
      <c r="E187" s="13">
        <v>44000</v>
      </c>
      <c r="F187" s="10">
        <v>21421</v>
      </c>
    </row>
    <row r="188" spans="2:6" s="10" customFormat="1" ht="19.5" hidden="1" thickTop="1" thickBot="1" x14ac:dyDescent="0.3">
      <c r="B188" s="11" t="s">
        <v>7</v>
      </c>
      <c r="C188" s="12" t="s">
        <v>16</v>
      </c>
      <c r="D188" s="13">
        <v>0</v>
      </c>
      <c r="E188" s="13">
        <v>0</v>
      </c>
    </row>
    <row r="189" spans="2:6" s="10" customFormat="1" ht="19.5" hidden="1" thickTop="1" thickBot="1" x14ac:dyDescent="0.3">
      <c r="B189" s="11" t="s">
        <v>7</v>
      </c>
      <c r="C189" s="12" t="s">
        <v>45</v>
      </c>
      <c r="D189" s="13">
        <v>10000</v>
      </c>
      <c r="E189" s="13">
        <v>54000</v>
      </c>
    </row>
    <row r="190" spans="2:6" s="10" customFormat="1" ht="31.5" hidden="1" thickTop="1" thickBot="1" x14ac:dyDescent="0.3">
      <c r="B190" s="11" t="s">
        <v>7</v>
      </c>
      <c r="C190" s="12" t="s">
        <v>48</v>
      </c>
      <c r="D190" s="13">
        <v>10000</v>
      </c>
      <c r="E190" s="13">
        <v>54000</v>
      </c>
    </row>
    <row r="191" spans="2:6" s="10" customFormat="1" ht="19.5" thickTop="1" thickBot="1" x14ac:dyDescent="0.3">
      <c r="B191" s="11" t="s">
        <v>7</v>
      </c>
      <c r="C191" s="12" t="s">
        <v>55</v>
      </c>
      <c r="D191" s="13">
        <v>990000</v>
      </c>
      <c r="E191" s="13">
        <v>346000</v>
      </c>
      <c r="F191" s="10">
        <v>44000</v>
      </c>
    </row>
    <row r="192" spans="2:6" s="10" customFormat="1" ht="19.5" hidden="1" thickTop="1" thickBot="1" x14ac:dyDescent="0.3">
      <c r="B192" s="11" t="s">
        <v>7</v>
      </c>
      <c r="C192" s="12" t="s">
        <v>56</v>
      </c>
      <c r="D192" s="13">
        <v>990000</v>
      </c>
      <c r="E192" s="13">
        <v>946000</v>
      </c>
    </row>
    <row r="193" spans="2:6" s="10" customFormat="1" ht="19.5" hidden="1" thickTop="1" thickBot="1" x14ac:dyDescent="0.3">
      <c r="B193" s="11" t="s">
        <v>7</v>
      </c>
      <c r="C193" s="12" t="s">
        <v>57</v>
      </c>
      <c r="D193" s="13">
        <v>990000</v>
      </c>
      <c r="E193" s="13">
        <v>946000</v>
      </c>
    </row>
    <row r="194" spans="2:6" s="10" customFormat="1" ht="19.5" hidden="1" thickTop="1" thickBot="1" x14ac:dyDescent="0.3">
      <c r="B194" s="11" t="s">
        <v>7</v>
      </c>
      <c r="C194" s="12" t="s">
        <v>59</v>
      </c>
      <c r="D194" s="13">
        <v>990000</v>
      </c>
      <c r="E194" s="13">
        <v>946000</v>
      </c>
    </row>
    <row r="195" spans="2:6" s="10" customFormat="1" ht="42.75" customHeight="1" thickTop="1" thickBot="1" x14ac:dyDescent="0.3">
      <c r="B195" s="7" t="s">
        <v>84</v>
      </c>
      <c r="C195" s="8" t="s">
        <v>85</v>
      </c>
      <c r="D195" s="9">
        <v>2785000</v>
      </c>
      <c r="E195" s="9">
        <f>E197+E203+E204</f>
        <v>2387000</v>
      </c>
      <c r="F195" s="9">
        <f>F197+F203+F204</f>
        <v>1531835</v>
      </c>
    </row>
    <row r="196" spans="2:6" s="10" customFormat="1" ht="19.5" thickTop="1" thickBot="1" x14ac:dyDescent="0.3">
      <c r="B196" s="11" t="s">
        <v>7</v>
      </c>
      <c r="C196" s="12" t="s">
        <v>8</v>
      </c>
      <c r="D196" s="13">
        <v>385010</v>
      </c>
      <c r="E196" s="13">
        <v>37010</v>
      </c>
      <c r="F196" s="10">
        <v>6520</v>
      </c>
    </row>
    <row r="197" spans="2:6" s="10" customFormat="1" ht="19.5" thickTop="1" thickBot="1" x14ac:dyDescent="0.3">
      <c r="B197" s="11" t="s">
        <v>7</v>
      </c>
      <c r="C197" s="12" t="s">
        <v>15</v>
      </c>
      <c r="D197" s="13">
        <v>385010</v>
      </c>
      <c r="E197" s="13">
        <v>37010</v>
      </c>
      <c r="F197" s="10">
        <v>6520</v>
      </c>
    </row>
    <row r="198" spans="2:6" s="10" customFormat="1" ht="19.5" hidden="1" thickTop="1" thickBot="1" x14ac:dyDescent="0.3">
      <c r="B198" s="11" t="s">
        <v>7</v>
      </c>
      <c r="C198" s="12" t="s">
        <v>17</v>
      </c>
      <c r="D198" s="13">
        <v>0</v>
      </c>
      <c r="E198" s="13">
        <v>0</v>
      </c>
    </row>
    <row r="199" spans="2:6" s="10" customFormat="1" ht="19.5" hidden="1" thickTop="1" thickBot="1" x14ac:dyDescent="0.3">
      <c r="B199" s="11" t="s">
        <v>7</v>
      </c>
      <c r="C199" s="12" t="s">
        <v>18</v>
      </c>
      <c r="D199" s="13">
        <v>0</v>
      </c>
      <c r="E199" s="13">
        <v>0</v>
      </c>
    </row>
    <row r="200" spans="2:6" s="10" customFormat="1" ht="19.5" hidden="1" thickTop="1" thickBot="1" x14ac:dyDescent="0.3">
      <c r="B200" s="11" t="s">
        <v>7</v>
      </c>
      <c r="C200" s="12" t="s">
        <v>19</v>
      </c>
      <c r="D200" s="13">
        <v>0</v>
      </c>
      <c r="E200" s="13">
        <v>0</v>
      </c>
    </row>
    <row r="201" spans="2:6" s="10" customFormat="1" ht="19.5" hidden="1" thickTop="1" thickBot="1" x14ac:dyDescent="0.3">
      <c r="B201" s="11" t="s">
        <v>7</v>
      </c>
      <c r="C201" s="12" t="s">
        <v>45</v>
      </c>
      <c r="D201" s="13">
        <v>385010</v>
      </c>
      <c r="E201" s="13">
        <v>385010</v>
      </c>
    </row>
    <row r="202" spans="2:6" s="10" customFormat="1" ht="31.5" hidden="1" thickTop="1" thickBot="1" x14ac:dyDescent="0.3">
      <c r="B202" s="11" t="s">
        <v>7</v>
      </c>
      <c r="C202" s="12" t="s">
        <v>48</v>
      </c>
      <c r="D202" s="13">
        <v>385010</v>
      </c>
      <c r="E202" s="13">
        <v>385010</v>
      </c>
    </row>
    <row r="203" spans="2:6" s="10" customFormat="1" ht="19.5" thickTop="1" thickBot="1" x14ac:dyDescent="0.3">
      <c r="B203" s="11" t="s">
        <v>7</v>
      </c>
      <c r="C203" s="12" t="s">
        <v>55</v>
      </c>
      <c r="D203" s="13">
        <v>2399990</v>
      </c>
      <c r="E203" s="13">
        <v>1849990</v>
      </c>
      <c r="F203" s="10">
        <v>1025315</v>
      </c>
    </row>
    <row r="204" spans="2:6" ht="19.5" thickTop="1" thickBot="1" x14ac:dyDescent="0.3">
      <c r="B204" s="11" t="s">
        <v>7</v>
      </c>
      <c r="C204" s="12" t="s">
        <v>69</v>
      </c>
      <c r="D204" s="13">
        <v>0</v>
      </c>
      <c r="E204" s="13">
        <v>500000</v>
      </c>
      <c r="F204" s="10">
        <v>500000</v>
      </c>
    </row>
    <row r="205" spans="2:6" ht="15.75" thickTop="1" x14ac:dyDescent="0.25"/>
  </sheetData>
  <mergeCells count="1">
    <mergeCell ref="B1:F3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ბიუჯეტი</vt:lpstr>
      <vt:lpstr>' ბიუჯეტი'!Print_Area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გიორგი მუშკუდიანი</dc:creator>
  <cp:lastModifiedBy>გიორგი მუშკუდიანი</cp:lastModifiedBy>
  <dcterms:created xsi:type="dcterms:W3CDTF">2015-11-30T10:26:14Z</dcterms:created>
  <dcterms:modified xsi:type="dcterms:W3CDTF">2015-11-30T10:26:57Z</dcterms:modified>
</cp:coreProperties>
</file>